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7665" yWindow="4320" windowWidth="7650" windowHeight="4350"/>
  </bookViews>
  <sheets>
    <sheet name="MPA KA DEC 2010 indikátorok" sheetId="1" r:id="rId1"/>
  </sheets>
  <externalReferences>
    <externalReference r:id="rId2"/>
  </externalReferences>
  <definedNames>
    <definedName name="_xlnm.Print_Area" localSheetId="0">'MPA KA DEC 2010 indikátorok'!$C$2:$I$246</definedName>
    <definedName name="OKJ">#REF!</definedName>
    <definedName name="OKJ_lista">#REF!</definedName>
    <definedName name="tamog">#REF!</definedName>
  </definedNames>
  <calcPr calcId="145621"/>
</workbook>
</file>

<file path=xl/calcChain.xml><?xml version="1.0" encoding="utf-8"?>
<calcChain xmlns="http://schemas.openxmlformats.org/spreadsheetml/2006/main">
  <c r="O252" i="1" l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/>
  <c r="O440" i="1"/>
  <c r="O441" i="1"/>
  <c r="O442" i="1"/>
  <c r="O443" i="1"/>
  <c r="O444" i="1"/>
  <c r="O445" i="1"/>
  <c r="O446" i="1"/>
  <c r="O447" i="1"/>
  <c r="O448" i="1"/>
  <c r="O449" i="1"/>
  <c r="O450" i="1"/>
  <c r="O451" i="1"/>
  <c r="O452" i="1"/>
  <c r="O453" i="1"/>
  <c r="O454" i="1"/>
  <c r="O455" i="1"/>
  <c r="O456" i="1"/>
  <c r="O457" i="1"/>
  <c r="O458" i="1"/>
  <c r="O459" i="1"/>
  <c r="O460" i="1"/>
  <c r="O461" i="1"/>
  <c r="O462" i="1"/>
  <c r="O463" i="1"/>
  <c r="O464" i="1"/>
  <c r="O465" i="1"/>
  <c r="O466" i="1"/>
  <c r="O467" i="1"/>
  <c r="O468" i="1"/>
  <c r="O469" i="1"/>
  <c r="O470" i="1"/>
  <c r="O471" i="1"/>
  <c r="O472" i="1"/>
  <c r="O473" i="1"/>
  <c r="O474" i="1"/>
  <c r="O475" i="1"/>
  <c r="O476" i="1"/>
  <c r="O477" i="1"/>
  <c r="O478" i="1"/>
  <c r="O479" i="1"/>
  <c r="O480" i="1"/>
  <c r="O481" i="1"/>
  <c r="O482" i="1"/>
  <c r="O483" i="1"/>
  <c r="O484" i="1"/>
  <c r="O485" i="1"/>
  <c r="O486" i="1"/>
  <c r="O487" i="1"/>
  <c r="O488" i="1"/>
  <c r="O489" i="1"/>
  <c r="O490" i="1"/>
  <c r="O491" i="1"/>
  <c r="O492" i="1"/>
  <c r="O493" i="1"/>
  <c r="O494" i="1"/>
  <c r="O495" i="1"/>
  <c r="O496" i="1"/>
  <c r="O497" i="1"/>
  <c r="O498" i="1"/>
  <c r="O499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2" i="1"/>
  <c r="O523" i="1"/>
  <c r="O524" i="1"/>
  <c r="O525" i="1"/>
  <c r="O526" i="1"/>
  <c r="O527" i="1"/>
  <c r="O528" i="1"/>
  <c r="O529" i="1"/>
  <c r="O530" i="1"/>
  <c r="O531" i="1"/>
  <c r="O532" i="1"/>
  <c r="O533" i="1"/>
  <c r="O534" i="1"/>
  <c r="O535" i="1"/>
  <c r="O536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1" i="1"/>
  <c r="O552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77" i="1"/>
  <c r="O578" i="1"/>
  <c r="O579" i="1"/>
  <c r="O580" i="1"/>
  <c r="O581" i="1"/>
  <c r="O582" i="1"/>
  <c r="O583" i="1"/>
  <c r="O584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599" i="1"/>
  <c r="O600" i="1"/>
  <c r="O601" i="1"/>
  <c r="O602" i="1"/>
  <c r="O603" i="1"/>
  <c r="O604" i="1"/>
  <c r="O605" i="1"/>
  <c r="O606" i="1"/>
  <c r="O607" i="1"/>
  <c r="O608" i="1"/>
  <c r="O609" i="1"/>
  <c r="O610" i="1"/>
  <c r="O611" i="1"/>
  <c r="O612" i="1"/>
  <c r="O613" i="1"/>
  <c r="O614" i="1"/>
  <c r="O615" i="1"/>
  <c r="O616" i="1"/>
  <c r="O617" i="1"/>
  <c r="O618" i="1"/>
  <c r="O619" i="1"/>
  <c r="O620" i="1"/>
  <c r="O621" i="1"/>
  <c r="O622" i="1"/>
  <c r="O623" i="1"/>
  <c r="O624" i="1"/>
  <c r="O625" i="1"/>
  <c r="O626" i="1"/>
  <c r="O627" i="1"/>
  <c r="O628" i="1"/>
  <c r="O629" i="1"/>
  <c r="O630" i="1"/>
  <c r="O631" i="1"/>
  <c r="O632" i="1"/>
  <c r="O633" i="1"/>
  <c r="O634" i="1"/>
  <c r="O635" i="1"/>
  <c r="O636" i="1"/>
  <c r="O637" i="1"/>
  <c r="O638" i="1"/>
  <c r="O639" i="1"/>
  <c r="O640" i="1"/>
  <c r="O641" i="1"/>
  <c r="O642" i="1"/>
  <c r="O643" i="1"/>
  <c r="O644" i="1"/>
  <c r="O645" i="1"/>
  <c r="O646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59" i="1"/>
  <c r="O660" i="1"/>
  <c r="O661" i="1"/>
  <c r="O662" i="1"/>
  <c r="O663" i="1"/>
  <c r="O664" i="1"/>
  <c r="O665" i="1"/>
  <c r="O666" i="1"/>
  <c r="O667" i="1"/>
  <c r="O668" i="1"/>
  <c r="O669" i="1"/>
  <c r="O670" i="1"/>
  <c r="O671" i="1"/>
  <c r="O672" i="1"/>
  <c r="O673" i="1"/>
  <c r="O674" i="1"/>
  <c r="O675" i="1"/>
  <c r="O676" i="1"/>
  <c r="O677" i="1"/>
  <c r="O678" i="1"/>
  <c r="O679" i="1"/>
  <c r="O680" i="1"/>
  <c r="O681" i="1"/>
  <c r="O682" i="1"/>
  <c r="O683" i="1"/>
  <c r="O684" i="1"/>
  <c r="O685" i="1"/>
  <c r="O686" i="1"/>
  <c r="O687" i="1"/>
  <c r="O688" i="1"/>
  <c r="O689" i="1"/>
  <c r="O690" i="1"/>
  <c r="O691" i="1"/>
  <c r="O692" i="1"/>
  <c r="O693" i="1"/>
  <c r="O694" i="1"/>
  <c r="O695" i="1"/>
  <c r="O696" i="1"/>
  <c r="O697" i="1"/>
  <c r="O698" i="1"/>
  <c r="O699" i="1"/>
  <c r="O700" i="1"/>
  <c r="O701" i="1"/>
  <c r="O702" i="1"/>
  <c r="O703" i="1"/>
  <c r="O704" i="1"/>
  <c r="O705" i="1"/>
  <c r="O706" i="1"/>
  <c r="O707" i="1"/>
  <c r="O708" i="1"/>
  <c r="O709" i="1"/>
  <c r="O710" i="1"/>
  <c r="O711" i="1"/>
  <c r="O712" i="1"/>
  <c r="O713" i="1"/>
  <c r="O714" i="1"/>
  <c r="O715" i="1"/>
  <c r="O716" i="1"/>
  <c r="O717" i="1"/>
  <c r="O718" i="1"/>
  <c r="O719" i="1"/>
  <c r="O720" i="1"/>
  <c r="O721" i="1"/>
  <c r="O722" i="1"/>
  <c r="O723" i="1"/>
  <c r="O724" i="1"/>
  <c r="O725" i="1"/>
  <c r="O726" i="1"/>
  <c r="O727" i="1"/>
  <c r="O728" i="1"/>
  <c r="O729" i="1"/>
  <c r="O730" i="1"/>
  <c r="O731" i="1"/>
  <c r="O732" i="1"/>
  <c r="O733" i="1"/>
  <c r="O734" i="1"/>
  <c r="O735" i="1"/>
  <c r="O736" i="1"/>
  <c r="O737" i="1"/>
  <c r="O738" i="1"/>
  <c r="O739" i="1"/>
  <c r="O740" i="1"/>
  <c r="O741" i="1"/>
  <c r="O742" i="1"/>
  <c r="O743" i="1"/>
  <c r="O744" i="1"/>
  <c r="O745" i="1"/>
  <c r="O746" i="1"/>
  <c r="O747" i="1"/>
  <c r="O748" i="1"/>
  <c r="O749" i="1"/>
  <c r="O750" i="1"/>
  <c r="O751" i="1"/>
  <c r="O752" i="1"/>
  <c r="O753" i="1"/>
  <c r="O754" i="1"/>
  <c r="O755" i="1"/>
  <c r="O756" i="1"/>
  <c r="O757" i="1"/>
  <c r="O758" i="1"/>
  <c r="O759" i="1"/>
  <c r="O760" i="1"/>
  <c r="O761" i="1"/>
  <c r="O762" i="1"/>
  <c r="O763" i="1"/>
  <c r="O764" i="1"/>
  <c r="O765" i="1"/>
  <c r="O766" i="1"/>
  <c r="O767" i="1"/>
  <c r="O768" i="1"/>
  <c r="O769" i="1"/>
  <c r="O770" i="1"/>
  <c r="O771" i="1"/>
  <c r="O772" i="1"/>
  <c r="O773" i="1"/>
  <c r="O774" i="1"/>
  <c r="O775" i="1"/>
  <c r="O776" i="1"/>
  <c r="O777" i="1"/>
  <c r="O778" i="1"/>
  <c r="O779" i="1"/>
  <c r="O780" i="1"/>
  <c r="O251" i="1"/>
  <c r="D10" i="1" l="1"/>
  <c r="O232" i="1"/>
  <c r="O231" i="1"/>
  <c r="O230" i="1"/>
  <c r="O229" i="1"/>
  <c r="O228" i="1"/>
  <c r="O227" i="1"/>
  <c r="O226" i="1"/>
  <c r="O225" i="1"/>
  <c r="O224" i="1"/>
  <c r="O223" i="1"/>
  <c r="O218" i="1"/>
  <c r="O217" i="1"/>
  <c r="O216" i="1"/>
  <c r="O215" i="1"/>
  <c r="O214" i="1"/>
  <c r="O213" i="1"/>
  <c r="O212" i="1"/>
  <c r="O211" i="1"/>
  <c r="O210" i="1"/>
  <c r="O209" i="1"/>
  <c r="O204" i="1"/>
  <c r="O203" i="1"/>
  <c r="O202" i="1"/>
  <c r="O201" i="1"/>
  <c r="O200" i="1"/>
  <c r="O199" i="1"/>
  <c r="O198" i="1"/>
  <c r="O197" i="1"/>
  <c r="O196" i="1"/>
  <c r="O195" i="1"/>
  <c r="O189" i="1"/>
  <c r="O188" i="1"/>
  <c r="O187" i="1"/>
  <c r="O186" i="1"/>
  <c r="O185" i="1"/>
  <c r="O184" i="1"/>
  <c r="O183" i="1"/>
  <c r="O182" i="1"/>
  <c r="O181" i="1"/>
  <c r="O180" i="1"/>
  <c r="O173" i="1"/>
  <c r="O172" i="1"/>
  <c r="O171" i="1"/>
  <c r="O170" i="1"/>
  <c r="O169" i="1"/>
  <c r="O168" i="1"/>
  <c r="O167" i="1"/>
  <c r="O166" i="1"/>
  <c r="O165" i="1"/>
  <c r="O164" i="1"/>
  <c r="O159" i="1"/>
  <c r="O158" i="1"/>
  <c r="O157" i="1"/>
  <c r="O156" i="1"/>
  <c r="O155" i="1"/>
  <c r="O154" i="1"/>
  <c r="O153" i="1"/>
  <c r="O152" i="1"/>
  <c r="O151" i="1"/>
  <c r="O150" i="1"/>
  <c r="O145" i="1"/>
  <c r="O144" i="1"/>
  <c r="O143" i="1"/>
  <c r="O142" i="1"/>
  <c r="O141" i="1"/>
  <c r="O140" i="1"/>
  <c r="O139" i="1"/>
  <c r="O138" i="1"/>
  <c r="O137" i="1"/>
  <c r="O136" i="1"/>
  <c r="O130" i="1"/>
  <c r="O129" i="1"/>
  <c r="O128" i="1"/>
  <c r="O127" i="1"/>
  <c r="O126" i="1"/>
  <c r="O125" i="1"/>
  <c r="O124" i="1"/>
  <c r="O123" i="1"/>
  <c r="O122" i="1"/>
  <c r="O121" i="1"/>
  <c r="O115" i="1"/>
  <c r="O114" i="1"/>
  <c r="O113" i="1"/>
  <c r="O112" i="1"/>
  <c r="O111" i="1"/>
  <c r="O110" i="1"/>
  <c r="O109" i="1"/>
  <c r="O108" i="1"/>
  <c r="O107" i="1"/>
  <c r="O106" i="1"/>
  <c r="O101" i="1"/>
  <c r="O100" i="1"/>
  <c r="O99" i="1"/>
  <c r="O98" i="1"/>
  <c r="O97" i="1"/>
  <c r="O96" i="1"/>
  <c r="O95" i="1"/>
  <c r="O94" i="1"/>
  <c r="O93" i="1"/>
  <c r="O92" i="1"/>
  <c r="O86" i="1"/>
  <c r="O85" i="1"/>
  <c r="O84" i="1"/>
  <c r="O83" i="1"/>
  <c r="O82" i="1"/>
  <c r="O81" i="1"/>
  <c r="O80" i="1"/>
  <c r="O79" i="1"/>
  <c r="O78" i="1"/>
  <c r="O77" i="1"/>
  <c r="O71" i="1"/>
  <c r="O70" i="1"/>
  <c r="O69" i="1"/>
  <c r="O68" i="1"/>
  <c r="O67" i="1"/>
  <c r="O66" i="1"/>
  <c r="O65" i="1"/>
  <c r="O64" i="1"/>
  <c r="O63" i="1"/>
  <c r="O62" i="1"/>
  <c r="O55" i="1"/>
  <c r="O54" i="1"/>
  <c r="O53" i="1"/>
  <c r="O52" i="1"/>
  <c r="O51" i="1"/>
  <c r="O50" i="1"/>
  <c r="O49" i="1"/>
  <c r="O48" i="1"/>
  <c r="O47" i="1"/>
  <c r="O46" i="1"/>
  <c r="D46" i="1" s="1"/>
  <c r="O40" i="1"/>
  <c r="O39" i="1"/>
  <c r="O38" i="1"/>
  <c r="O37" i="1"/>
  <c r="O36" i="1"/>
  <c r="O35" i="1"/>
  <c r="O34" i="1"/>
  <c r="O33" i="1"/>
  <c r="O32" i="1"/>
  <c r="O31" i="1"/>
  <c r="D31" i="1" s="1"/>
  <c r="O25" i="1"/>
  <c r="O24" i="1"/>
  <c r="O23" i="1"/>
  <c r="O22" i="1"/>
  <c r="O21" i="1"/>
  <c r="O20" i="1"/>
  <c r="O19" i="1"/>
  <c r="O18" i="1"/>
  <c r="O17" i="1"/>
  <c r="O16" i="1"/>
  <c r="D16" i="1" s="1"/>
  <c r="D232" i="1"/>
  <c r="D231" i="1"/>
  <c r="D230" i="1"/>
  <c r="D229" i="1"/>
  <c r="D228" i="1"/>
  <c r="D227" i="1"/>
  <c r="D226" i="1"/>
  <c r="D225" i="1"/>
  <c r="D224" i="1"/>
  <c r="D218" i="1"/>
  <c r="D217" i="1"/>
  <c r="D216" i="1"/>
  <c r="D215" i="1"/>
  <c r="D214" i="1"/>
  <c r="D213" i="1"/>
  <c r="D212" i="1"/>
  <c r="D211" i="1"/>
  <c r="D210" i="1"/>
  <c r="D204" i="1"/>
  <c r="D203" i="1"/>
  <c r="D202" i="1"/>
  <c r="D201" i="1"/>
  <c r="D200" i="1"/>
  <c r="D199" i="1"/>
  <c r="D198" i="1"/>
  <c r="D197" i="1"/>
  <c r="D196" i="1"/>
  <c r="D189" i="1"/>
  <c r="D188" i="1"/>
  <c r="D187" i="1"/>
  <c r="D186" i="1"/>
  <c r="D185" i="1"/>
  <c r="D184" i="1"/>
  <c r="D183" i="1"/>
  <c r="D182" i="1"/>
  <c r="D181" i="1"/>
  <c r="D173" i="1"/>
  <c r="D172" i="1"/>
  <c r="D171" i="1"/>
  <c r="D170" i="1"/>
  <c r="D169" i="1"/>
  <c r="D168" i="1"/>
  <c r="D167" i="1"/>
  <c r="D166" i="1"/>
  <c r="D165" i="1"/>
  <c r="D159" i="1"/>
  <c r="D158" i="1"/>
  <c r="D157" i="1"/>
  <c r="D156" i="1"/>
  <c r="D155" i="1"/>
  <c r="D154" i="1"/>
  <c r="D153" i="1"/>
  <c r="D152" i="1"/>
  <c r="D151" i="1"/>
  <c r="D145" i="1"/>
  <c r="D144" i="1"/>
  <c r="D143" i="1"/>
  <c r="D142" i="1"/>
  <c r="D141" i="1"/>
  <c r="D140" i="1"/>
  <c r="D139" i="1"/>
  <c r="D138" i="1"/>
  <c r="D137" i="1"/>
  <c r="D130" i="1"/>
  <c r="D129" i="1"/>
  <c r="D128" i="1"/>
  <c r="D127" i="1"/>
  <c r="D126" i="1"/>
  <c r="D125" i="1"/>
  <c r="D124" i="1"/>
  <c r="D123" i="1"/>
  <c r="D122" i="1"/>
  <c r="D115" i="1"/>
  <c r="D114" i="1"/>
  <c r="D113" i="1"/>
  <c r="D112" i="1"/>
  <c r="D111" i="1"/>
  <c r="D110" i="1"/>
  <c r="D109" i="1"/>
  <c r="D108" i="1"/>
  <c r="D107" i="1"/>
  <c r="D101" i="1"/>
  <c r="D100" i="1"/>
  <c r="D99" i="1"/>
  <c r="D98" i="1"/>
  <c r="D97" i="1"/>
  <c r="D96" i="1"/>
  <c r="D95" i="1"/>
  <c r="D94" i="1"/>
  <c r="D93" i="1"/>
  <c r="D86" i="1"/>
  <c r="D85" i="1"/>
  <c r="D84" i="1"/>
  <c r="D83" i="1"/>
  <c r="D82" i="1"/>
  <c r="D81" i="1"/>
  <c r="D80" i="1"/>
  <c r="D79" i="1"/>
  <c r="D78" i="1"/>
  <c r="D71" i="1"/>
  <c r="D70" i="1"/>
  <c r="D69" i="1"/>
  <c r="D68" i="1"/>
  <c r="D67" i="1"/>
  <c r="D66" i="1"/>
  <c r="D65" i="1"/>
  <c r="D64" i="1"/>
  <c r="D63" i="1"/>
  <c r="D55" i="1"/>
  <c r="D54" i="1"/>
  <c r="D53" i="1"/>
  <c r="D52" i="1"/>
  <c r="D51" i="1"/>
  <c r="D50" i="1"/>
  <c r="D49" i="1"/>
  <c r="D48" i="1"/>
  <c r="D47" i="1"/>
  <c r="D40" i="1"/>
  <c r="D39" i="1"/>
  <c r="D38" i="1"/>
  <c r="D37" i="1"/>
  <c r="D36" i="1"/>
  <c r="D35" i="1"/>
  <c r="D34" i="1"/>
  <c r="D33" i="1"/>
  <c r="D32" i="1"/>
  <c r="D25" i="1"/>
  <c r="D24" i="1"/>
  <c r="D23" i="1"/>
  <c r="D22" i="1"/>
  <c r="D21" i="1"/>
  <c r="D20" i="1"/>
  <c r="D19" i="1"/>
  <c r="D18" i="1"/>
  <c r="D223" i="1"/>
  <c r="D209" i="1"/>
  <c r="D195" i="1"/>
  <c r="D180" i="1"/>
  <c r="D164" i="1"/>
  <c r="D150" i="1"/>
  <c r="D136" i="1"/>
  <c r="D121" i="1"/>
  <c r="D106" i="1"/>
  <c r="D92" i="1"/>
  <c r="D77" i="1"/>
  <c r="D62" i="1"/>
  <c r="M16" i="1"/>
  <c r="M22" i="1"/>
  <c r="M18" i="1"/>
  <c r="M17" i="1"/>
  <c r="M19" i="1"/>
  <c r="M20" i="1"/>
  <c r="M21" i="1"/>
  <c r="M23" i="1"/>
  <c r="M24" i="1"/>
  <c r="M25" i="1"/>
  <c r="L16" i="1"/>
  <c r="M15" i="1" s="1"/>
  <c r="L18" i="1"/>
  <c r="L19" i="1"/>
  <c r="L20" i="1"/>
  <c r="L21" i="1"/>
  <c r="L22" i="1"/>
  <c r="L23" i="1"/>
  <c r="L24" i="1"/>
  <c r="L25" i="1"/>
  <c r="L17" i="1"/>
  <c r="L31" i="1"/>
  <c r="L32" i="1"/>
  <c r="M30" i="1" s="1"/>
  <c r="L33" i="1"/>
  <c r="L34" i="1"/>
  <c r="L35" i="1"/>
  <c r="L36" i="1"/>
  <c r="L37" i="1"/>
  <c r="L38" i="1"/>
  <c r="L39" i="1"/>
  <c r="L40" i="1"/>
  <c r="M31" i="1"/>
  <c r="N30" i="1" s="1"/>
  <c r="M32" i="1"/>
  <c r="M33" i="1"/>
  <c r="M34" i="1"/>
  <c r="M35" i="1"/>
  <c r="M36" i="1"/>
  <c r="M37" i="1"/>
  <c r="M38" i="1"/>
  <c r="M39" i="1"/>
  <c r="M40" i="1"/>
  <c r="K9" i="1"/>
  <c r="L46" i="1"/>
  <c r="L47" i="1"/>
  <c r="L48" i="1"/>
  <c r="L49" i="1"/>
  <c r="L50" i="1"/>
  <c r="L51" i="1"/>
  <c r="L52" i="1"/>
  <c r="L53" i="1"/>
  <c r="L54" i="1"/>
  <c r="L55" i="1"/>
  <c r="M46" i="1"/>
  <c r="M47" i="1"/>
  <c r="M48" i="1"/>
  <c r="M49" i="1"/>
  <c r="M50" i="1"/>
  <c r="M51" i="1"/>
  <c r="M52" i="1"/>
  <c r="M53" i="1"/>
  <c r="M54" i="1"/>
  <c r="M55" i="1"/>
  <c r="G233" i="1"/>
  <c r="E233" i="1"/>
  <c r="G219" i="1"/>
  <c r="E219" i="1"/>
  <c r="G205" i="1"/>
  <c r="E205" i="1"/>
  <c r="G190" i="1"/>
  <c r="E190" i="1"/>
  <c r="G174" i="1"/>
  <c r="E174" i="1"/>
  <c r="G160" i="1"/>
  <c r="E160" i="1"/>
  <c r="G146" i="1"/>
  <c r="E146" i="1"/>
  <c r="G131" i="1"/>
  <c r="E131" i="1"/>
  <c r="G116" i="1"/>
  <c r="E116" i="1"/>
  <c r="G102" i="1"/>
  <c r="E102" i="1"/>
  <c r="G87" i="1"/>
  <c r="E87" i="1"/>
  <c r="G72" i="1"/>
  <c r="E72" i="1"/>
  <c r="G56" i="1"/>
  <c r="E56" i="1"/>
  <c r="G41" i="1"/>
  <c r="E41" i="1"/>
  <c r="G26" i="1"/>
  <c r="E26" i="1"/>
  <c r="D17" i="1"/>
  <c r="N15" i="1" l="1"/>
  <c r="L15" i="1" s="1"/>
  <c r="K15" i="1" s="1"/>
  <c r="M45" i="1"/>
  <c r="L45" i="1" s="1"/>
  <c r="K45" i="1" s="1"/>
  <c r="N45" i="1"/>
  <c r="L30" i="1"/>
  <c r="K30" i="1" l="1"/>
  <c r="K237" i="1" s="1"/>
  <c r="C237" i="1" s="1"/>
  <c r="J14" i="1" s="1"/>
  <c r="C11" i="1"/>
  <c r="D12" i="1"/>
  <c r="J9" i="1" l="1"/>
  <c r="J44" i="1"/>
  <c r="J29" i="1"/>
</calcChain>
</file>

<file path=xl/sharedStrings.xml><?xml version="1.0" encoding="utf-8"?>
<sst xmlns="http://schemas.openxmlformats.org/spreadsheetml/2006/main" count="4341" uniqueCount="3999">
  <si>
    <t xml:space="preserve"> Anyagmozgatógép-szerelő</t>
  </si>
  <si>
    <t xml:space="preserve"> Anyagvizsgáló (az eljárás és a szakterület feltüntetésével)</t>
  </si>
  <si>
    <t xml:space="preserve"> Ápolási asszisztens</t>
  </si>
  <si>
    <t xml:space="preserve"> Ápoló</t>
  </si>
  <si>
    <t xml:space="preserve"> Aranykalászos gazda*</t>
  </si>
  <si>
    <t xml:space="preserve"> Artista (a tevékenység megjelölésével)**</t>
  </si>
  <si>
    <t xml:space="preserve"> Artistaművész**</t>
  </si>
  <si>
    <t xml:space="preserve"> Asztalos</t>
  </si>
  <si>
    <t xml:space="preserve"> Asztalosipari szerelő*</t>
  </si>
  <si>
    <t xml:space="preserve"> Atomerőművi dozimetrikus</t>
  </si>
  <si>
    <t>Bányaipari technikus</t>
  </si>
  <si>
    <t>Geológiai technikus</t>
  </si>
  <si>
    <t>Külszíni bányaipari technikus</t>
  </si>
  <si>
    <t>Mélyművelési bányaipari technikus</t>
  </si>
  <si>
    <t>Energiatermelő és -hasznosító technikus</t>
  </si>
  <si>
    <t>Fluidumkitermelő technikus</t>
  </si>
  <si>
    <t>Gázipari technikus</t>
  </si>
  <si>
    <t xml:space="preserve"> Atomerőművi gépész (a tevékenység feltüntetésével)</t>
  </si>
  <si>
    <t xml:space="preserve"> Atomerőművi karbantartó (a tevékenység feltüntetésével)</t>
  </si>
  <si>
    <t xml:space="preserve"> Atomerőművi műszerész (a tevékenység feltüntetésével)</t>
  </si>
  <si>
    <t xml:space="preserve"> Atomerőművi operátor (a tevékenység feltüntetésével)</t>
  </si>
  <si>
    <t xml:space="preserve"> Atomerőművi vegyészlaboráns</t>
  </si>
  <si>
    <t xml:space="preserve"> Autóelektronikai műszerész</t>
  </si>
  <si>
    <t xml:space="preserve"> Autóbuszvezető</t>
  </si>
  <si>
    <t xml:space="preserve"> Autógyártó</t>
  </si>
  <si>
    <t xml:space="preserve"> Automatizálási technikus (a szakirány megjelölésével)</t>
  </si>
  <si>
    <t xml:space="preserve"> Autószerelő</t>
  </si>
  <si>
    <t xml:space="preserve"> Bábkészítő**</t>
  </si>
  <si>
    <t xml:space="preserve"> Bábszínész</t>
  </si>
  <si>
    <t xml:space="preserve"> Bádogos és épületbádogos</t>
  </si>
  <si>
    <t xml:space="preserve"> Banki szakügyintéző</t>
  </si>
  <si>
    <t xml:space="preserve"> Banki tanácsadó/Szakképesített bankreferens</t>
  </si>
  <si>
    <t xml:space="preserve"> Banki ügyintéző/Banki, befektetési termékértékesítő</t>
  </si>
  <si>
    <t xml:space="preserve"> Bányagépész</t>
  </si>
  <si>
    <t xml:space="preserve"> Bányagépész-technikus</t>
  </si>
  <si>
    <t xml:space="preserve"> Bányaipari aknásztechnikus</t>
  </si>
  <si>
    <t xml:space="preserve"> Bányamentő</t>
  </si>
  <si>
    <t xml:space="preserve"> Bányavillamossági technikus</t>
  </si>
  <si>
    <t xml:space="preserve"> Barlangi idegenvezető</t>
  </si>
  <si>
    <t xml:space="preserve"> Baromfi- és kisállattenyésztő szaktechnikus</t>
  </si>
  <si>
    <t xml:space="preserve"> Baromfifeldolgozó-ipari szakmunkás</t>
  </si>
  <si>
    <t xml:space="preserve"> Baromfitenyésztő és -termék-előállító technológus</t>
  </si>
  <si>
    <t xml:space="preserve"> Becsüs (a szakirány megjelölésével)</t>
  </si>
  <si>
    <t xml:space="preserve"> Befektetési szakértő</t>
  </si>
  <si>
    <t xml:space="preserve"> Belovagló (Bereiter)</t>
  </si>
  <si>
    <t xml:space="preserve"> Beruházói szakelőadó</t>
  </si>
  <si>
    <t xml:space="preserve"> Beszédíró gyorsíró</t>
  </si>
  <si>
    <t xml:space="preserve"> Biotermesztő*</t>
  </si>
  <si>
    <t xml:space="preserve"> Biztonságszervező I.</t>
  </si>
  <si>
    <t xml:space="preserve"> Biztonságszervező II.</t>
  </si>
  <si>
    <t xml:space="preserve"> Biztosítási tanácsadó</t>
  </si>
  <si>
    <t xml:space="preserve"> Biztosítási ügyintéző</t>
  </si>
  <si>
    <t xml:space="preserve"> Biztosításközvetítő</t>
  </si>
  <si>
    <t xml:space="preserve"> Bognár</t>
  </si>
  <si>
    <t xml:space="preserve"> Boncmester</t>
  </si>
  <si>
    <t xml:space="preserve"> Borász</t>
  </si>
  <si>
    <t xml:space="preserve"> Bölcsődei szakgondozó</t>
  </si>
  <si>
    <t xml:space="preserve"> Bőrdíszműves</t>
  </si>
  <si>
    <t xml:space="preserve"> Egészségügyi szakasszisztens (a tevékenység megjelölésével)</t>
  </si>
  <si>
    <t xml:space="preserve"> Egyházzenész (a tevékenység megjelölésével)**</t>
  </si>
  <si>
    <t xml:space="preserve"> Elektromoshalászgép-kezelő</t>
  </si>
  <si>
    <t xml:space="preserve"> Elektronikai műszerész</t>
  </si>
  <si>
    <t xml:space="preserve"> Elektronikus és mechanikus vagyonvédelmirendszer-szerelő</t>
  </si>
  <si>
    <t xml:space="preserve"> Elektrotechnikai technikus</t>
  </si>
  <si>
    <t xml:space="preserve"> Élelmezési menedzser</t>
  </si>
  <si>
    <t xml:space="preserve"> Élelmezésvezető</t>
  </si>
  <si>
    <t xml:space="preserve"> Szőlő- és gyümölcstermesztő</t>
  </si>
  <si>
    <t xml:space="preserve"> Szőlőtermelő*</t>
  </si>
  <si>
    <t xml:space="preserve"> Szőnyegszövő</t>
  </si>
  <si>
    <t xml:space="preserve"> Szőrme- és bőrkonfekcionáló</t>
  </si>
  <si>
    <t xml:space="preserve"> Szövettenyésztő*</t>
  </si>
  <si>
    <t xml:space="preserve"> Szövő*</t>
  </si>
  <si>
    <t xml:space="preserve"> Szülésznő</t>
  </si>
  <si>
    <t xml:space="preserve"> Tájépítő szaktechnikus*</t>
  </si>
  <si>
    <t xml:space="preserve"> Takarító</t>
  </si>
  <si>
    <t xml:space="preserve"> Takarmányozási szaktechnikus</t>
  </si>
  <si>
    <t xml:space="preserve"> Táncművész (a műfaj és a szak megjelölésével)**</t>
  </si>
  <si>
    <t xml:space="preserve"> Táncos (a műfaj és a szak megjelölésével)**</t>
  </si>
  <si>
    <t xml:space="preserve"> Társadalombiztosítási szakelőadó</t>
  </si>
  <si>
    <t xml:space="preserve"> Társadalombiztosítási ügyintéző</t>
  </si>
  <si>
    <t xml:space="preserve"> Társasházkezelő</t>
  </si>
  <si>
    <t xml:space="preserve"> Tartósítóipari szakmunkás</t>
  </si>
  <si>
    <t xml:space="preserve"> Távérzékelési szaktechnikus</t>
  </si>
  <si>
    <t xml:space="preserve"> Távközlési szaktechnikus (az ágazat megjelölésével)</t>
  </si>
  <si>
    <t xml:space="preserve"> Távközlési technikus</t>
  </si>
  <si>
    <t xml:space="preserve"> Távközlésihálózat-építő</t>
  </si>
  <si>
    <t xml:space="preserve"> Tehergépkocsi-vezető</t>
  </si>
  <si>
    <t xml:space="preserve"> Tejkezelő*</t>
  </si>
  <si>
    <t xml:space="preserve"> Tejtermékgyártó</t>
  </si>
  <si>
    <t xml:space="preserve"> Telekommunikációs asszisztens</t>
  </si>
  <si>
    <t xml:space="preserve"> Településfejlesztési szakelőadó</t>
  </si>
  <si>
    <t xml:space="preserve"> Településihulladék-gyűjtő és -szállító*</t>
  </si>
  <si>
    <t xml:space="preserve"> Településihulladék-kezelő</t>
  </si>
  <si>
    <t xml:space="preserve"> Televízió- és videotechnikai műszerész</t>
  </si>
  <si>
    <t xml:space="preserve"> Televízióműsor-gyártó</t>
  </si>
  <si>
    <t xml:space="preserve"> Temetkezési szolgáltató</t>
  </si>
  <si>
    <t xml:space="preserve"> Tenyészállatteljesítmény-vizsgáló</t>
  </si>
  <si>
    <t xml:space="preserve"> Térinformatikai menedzserasszisztens</t>
  </si>
  <si>
    <t xml:space="preserve"> Térképész technikus</t>
  </si>
  <si>
    <t xml:space="preserve"> Terméktervező műszaki menedzserasszisztens</t>
  </si>
  <si>
    <t xml:space="preserve"> Termelésirányító</t>
  </si>
  <si>
    <t xml:space="preserve"> Tervezőszerkesztő</t>
  </si>
  <si>
    <t xml:space="preserve"> Tetőfedő</t>
  </si>
  <si>
    <t xml:space="preserve"> Textiliparitermék-menedzser</t>
  </si>
  <si>
    <t xml:space="preserve"> Textiljáték-készítő</t>
  </si>
  <si>
    <t xml:space="preserve"> Textilműves (a tevékenység megjelölésével)**</t>
  </si>
  <si>
    <t xml:space="preserve"> Textilrajzoló és modelltervező asszisztens**</t>
  </si>
  <si>
    <t xml:space="preserve"> Textiltechnikus</t>
  </si>
  <si>
    <t xml:space="preserve"> Textilvegyipari technikus</t>
  </si>
  <si>
    <t xml:space="preserve"> Tipográfus</t>
  </si>
  <si>
    <t xml:space="preserve"> Titkárságvezető</t>
  </si>
  <si>
    <t xml:space="preserve"> Töltőállomás-kezelő, eladó</t>
  </si>
  <si>
    <t xml:space="preserve"> Törzskönyvező szaktechnikus</t>
  </si>
  <si>
    <t xml:space="preserve"> Tüzelő- és építőanyag-kereskedő</t>
  </si>
  <si>
    <t xml:space="preserve"> Tűzihorganyzó</t>
  </si>
  <si>
    <t xml:space="preserve"> Tűzoltó</t>
  </si>
  <si>
    <t xml:space="preserve"> Tűzvédelmi előadó</t>
  </si>
  <si>
    <t xml:space="preserve"> Tűzvédelmi főelőadó</t>
  </si>
  <si>
    <t xml:space="preserve"> Tűzzománcozott-dísztárgy készítő I. (zománcműves)**</t>
  </si>
  <si>
    <t xml:space="preserve"> Tűzzománcozott-dísztárgy készítő II.**</t>
  </si>
  <si>
    <t xml:space="preserve"> Újságíró I. (a tevékenységi terület megjelölésével)</t>
  </si>
  <si>
    <r>
      <t>A szakképesítés megnevezése</t>
    </r>
    <r>
      <rPr>
        <sz val="10"/>
        <rFont val="Arial"/>
        <charset val="238"/>
      </rPr>
      <t/>
    </r>
  </si>
  <si>
    <t>Összesen:</t>
  </si>
  <si>
    <t>db</t>
  </si>
  <si>
    <t>Ft</t>
  </si>
  <si>
    <t>Fő</t>
  </si>
  <si>
    <t>Férfi</t>
  </si>
  <si>
    <t>Nő</t>
  </si>
  <si>
    <t>MONITORING INDIKÁTOROK</t>
  </si>
  <si>
    <t xml:space="preserve">1
</t>
  </si>
  <si>
    <t>Kelt,</t>
  </si>
  <si>
    <t xml:space="preserve"> </t>
  </si>
  <si>
    <t>Cégszerű (bélyegző) aláírás</t>
  </si>
  <si>
    <t>Közreműködését ezúton is köszönjük!</t>
  </si>
  <si>
    <t xml:space="preserve"> Kesztyűipari mintakészítő</t>
  </si>
  <si>
    <t>Pályázati téma száma:</t>
  </si>
  <si>
    <t>Az egyes indikátorok értelmezéséhez kérjük olvassa el a letölthető, pdf formátumú útmutatót!</t>
  </si>
  <si>
    <t xml:space="preserve"> Kohászati kemencekezelő</t>
  </si>
  <si>
    <t xml:space="preserve"> Kokilla- és nyomásos öntő</t>
  </si>
  <si>
    <t xml:space="preserve"> Lakk- és festékgyártó</t>
  </si>
  <si>
    <t xml:space="preserve"> Magkészítő</t>
  </si>
  <si>
    <t xml:space="preserve"> Műkőkészítő</t>
  </si>
  <si>
    <t xml:space="preserve"> Növényvédőszer-gyártó</t>
  </si>
  <si>
    <t xml:space="preserve"> Öntödei gépkezelő</t>
  </si>
  <si>
    <t xml:space="preserve"> Precizíós öntő</t>
  </si>
  <si>
    <t xml:space="preserve"> Síküveggyártógép-kezelő</t>
  </si>
  <si>
    <t xml:space="preserve"> Szakszolgálati szerelő</t>
  </si>
  <si>
    <t xml:space="preserve"> Szilikátipari olvasztár</t>
  </si>
  <si>
    <t xml:space="preserve"> Színképelemző</t>
  </si>
  <si>
    <t xml:space="preserve"> Szórakoztató-elektronikai-készülék szerelő</t>
  </si>
  <si>
    <t xml:space="preserve"> Tankállomás- és kútkezelő</t>
  </si>
  <si>
    <t xml:space="preserve"> Timföldgyártó</t>
  </si>
  <si>
    <t xml:space="preserve"> Anyagvizsgáló és minőségbiztosító technikus</t>
  </si>
  <si>
    <t xml:space="preserve"> Baromfi- és kisállattenyésztő</t>
  </si>
  <si>
    <t xml:space="preserve"> Bor- és üdítőital-ipari technikus</t>
  </si>
  <si>
    <t xml:space="preserve"> Bőrruhakészítő</t>
  </si>
  <si>
    <t xml:space="preserve"> Bútor- és épületasztalos-ipari technikus</t>
  </si>
  <si>
    <t xml:space="preserve"> Cipész</t>
  </si>
  <si>
    <t xml:space="preserve"> Cipőgyártó</t>
  </si>
  <si>
    <t xml:space="preserve"> Cukoripari technikus</t>
  </si>
  <si>
    <t xml:space="preserve"> Dohányipari technikus</t>
  </si>
  <si>
    <t xml:space="preserve"> Édesipari technikus</t>
  </si>
  <si>
    <t xml:space="preserve"> Erjedés- és üdítőital-ipari technikus</t>
  </si>
  <si>
    <t xml:space="preserve"> Esztergályos</t>
  </si>
  <si>
    <t xml:space="preserve"> Fémipari minőségbiztosítási technikus</t>
  </si>
  <si>
    <t xml:space="preserve"> Fonottbútor-készítő</t>
  </si>
  <si>
    <t xml:space="preserve"> Fűrész- és lemezipari technikus</t>
  </si>
  <si>
    <t xml:space="preserve"> Gépi fejő</t>
  </si>
  <si>
    <t xml:space="preserve"> Hangszerkészítő és -javító (cimbalom)</t>
  </si>
  <si>
    <t xml:space="preserve"> Hangszerkészítő és -javító (fafúvós)</t>
  </si>
  <si>
    <t xml:space="preserve"> Hangszerkészítő és -javító (orgona)</t>
  </si>
  <si>
    <t xml:space="preserve"> Hangszerkészítő és -javító (rézfúvós)</t>
  </si>
  <si>
    <t xml:space="preserve"> Hangszerkészítő és -javító (ütőhangszer)</t>
  </si>
  <si>
    <t xml:space="preserve"> Hangszerkészítő és -javító (vonós és pengetős)</t>
  </si>
  <si>
    <t xml:space="preserve"> Hangszerkészítő és -javító (zongora)</t>
  </si>
  <si>
    <t xml:space="preserve"> Hulladékkezelő technikus</t>
  </si>
  <si>
    <t xml:space="preserve"> Hús- és baromfiipari technikus</t>
  </si>
  <si>
    <t xml:space="preserve"> Juhtenyésztő</t>
  </si>
  <si>
    <t xml:space="preserve"> Kazánfűtő</t>
  </si>
  <si>
    <t xml:space="preserve"> Keltetőgép-kezelő</t>
  </si>
  <si>
    <t xml:space="preserve"> Kesztyűs</t>
  </si>
  <si>
    <t xml:space="preserve"> Kisvállalkozások gazdasági ügyintézője</t>
  </si>
  <si>
    <t xml:space="preserve"> Kosárfonó</t>
  </si>
  <si>
    <t xml:space="preserve"> Malomipari és keveréktakarmány-gyártó technikus</t>
  </si>
  <si>
    <t xml:space="preserve"> Meliorációs és parképítő földmunkagép-kezelő</t>
  </si>
  <si>
    <t xml:space="preserve"> Mező- és erdőgazdasági rakodógép-kezelő</t>
  </si>
  <si>
    <t xml:space="preserve"> Mezőgazdasági dízeladagoló-javító</t>
  </si>
  <si>
    <t xml:space="preserve"> Mezőgazdasági és patkoló kovács</t>
  </si>
  <si>
    <t xml:space="preserve"> Mezőgazdasági gépjavító</t>
  </si>
  <si>
    <t xml:space="preserve"> Mezőgazdasági hidraulikajavító</t>
  </si>
  <si>
    <t xml:space="preserve"> Mezőgazdasági járműelektromos szerelő</t>
  </si>
  <si>
    <t xml:space="preserve"> Mezőgazdasági targoncavezető</t>
  </si>
  <si>
    <t xml:space="preserve"> Növényolajipari technikus</t>
  </si>
  <si>
    <t xml:space="preserve"> Önjáróbetakarítógép-kezelő</t>
  </si>
  <si>
    <t xml:space="preserve"> Pénzügyi ügyintéző (a szak megjelölésével)</t>
  </si>
  <si>
    <t xml:space="preserve"> Sertéstenyésztő</t>
  </si>
  <si>
    <t xml:space="preserve"> Számviteli ügyintéző (a szak megjelölésével)</t>
  </si>
  <si>
    <t xml:space="preserve"> Szarvasmarha-tenyésztő</t>
  </si>
  <si>
    <t xml:space="preserve"> Szőrmekikészítő</t>
  </si>
  <si>
    <t xml:space="preserve"> Szűcs</t>
  </si>
  <si>
    <t xml:space="preserve"> Tartósítóipari technikus</t>
  </si>
  <si>
    <t xml:space="preserve"> Tejipari technikus</t>
  </si>
  <si>
    <t xml:space="preserve"> Katonaigépjármű-szerelő</t>
  </si>
  <si>
    <t xml:space="preserve"> Katonaigépjármű-technikus</t>
  </si>
  <si>
    <t xml:space="preserve"> Katonazenész</t>
  </si>
  <si>
    <t xml:space="preserve"> Kontroller statisztikus</t>
  </si>
  <si>
    <t xml:space="preserve"> Légijármű-szerelő (az ágazat megjelölésével)</t>
  </si>
  <si>
    <t xml:space="preserve"> Légijármű-technikus (az ágazat megjelölésével)</t>
  </si>
  <si>
    <t xml:space="preserve"> Lokátorműszerész</t>
  </si>
  <si>
    <t xml:space="preserve"> Lokátortechnikus</t>
  </si>
  <si>
    <t xml:space="preserve"> Rakétaműszerész</t>
  </si>
  <si>
    <t xml:space="preserve"> Rakétatechnikus</t>
  </si>
  <si>
    <t xml:space="preserve"> Repülésbiztosító (az ágazat megjelölésével)</t>
  </si>
  <si>
    <t xml:space="preserve"> Állatifehérjetakarmány-előállító</t>
  </si>
  <si>
    <t xml:space="preserve"> Általános menedzser I.</t>
  </si>
  <si>
    <t xml:space="preserve"> Általános menedzser II.</t>
  </si>
  <si>
    <t xml:space="preserve"> Általános menedzser III. (operatív)</t>
  </si>
  <si>
    <t xml:space="preserve"> Általános vegyipari szakmunkás</t>
  </si>
  <si>
    <t xml:space="preserve"> Bányavillamossági szerelő</t>
  </si>
  <si>
    <t xml:space="preserve"> Becsüs II.</t>
  </si>
  <si>
    <t xml:space="preserve"> Fémtömegcikk-gyártó</t>
  </si>
  <si>
    <t xml:space="preserve"> Fluidumkitermelő technikus</t>
  </si>
  <si>
    <t xml:space="preserve"> Gazda I.</t>
  </si>
  <si>
    <t xml:space="preserve"> Gázipari technikus</t>
  </si>
  <si>
    <t xml:space="preserve"> Hegesztő technológus</t>
  </si>
  <si>
    <t xml:space="preserve"> Húsipari melléktermék-feldolgozó*</t>
  </si>
  <si>
    <t xml:space="preserve"> Hűtőgépkezelő</t>
  </si>
  <si>
    <t xml:space="preserve"> Kékfestő</t>
  </si>
  <si>
    <t xml:space="preserve"> Kereskedő-boltvezető I.</t>
  </si>
  <si>
    <t xml:space="preserve"> Késes és köszörűs*</t>
  </si>
  <si>
    <t xml:space="preserve"> Klímagépkezelő</t>
  </si>
  <si>
    <t xml:space="preserve"> Külkereskedelmi asszisztens</t>
  </si>
  <si>
    <t xml:space="preserve"> Mélyfúró technikus</t>
  </si>
  <si>
    <t xml:space="preserve"> Mezőgazdasági gazdaasszony I.</t>
  </si>
  <si>
    <t xml:space="preserve"> Nádbútorkészítő, bútornádazó*</t>
  </si>
  <si>
    <t xml:space="preserve"> Paszományos, gombkötő*</t>
  </si>
  <si>
    <t xml:space="preserve"> Postaforgalmi szakmunkás</t>
  </si>
  <si>
    <t xml:space="preserve"> Robbanóanyag-gyártó</t>
  </si>
  <si>
    <t xml:space="preserve"> Takács</t>
  </si>
  <si>
    <t xml:space="preserve"> Tavinád-feldolgozó, nádtetőfedő</t>
  </si>
  <si>
    <t xml:space="preserve"> Tüzelő- és építőanyag-kereskedő I.</t>
  </si>
  <si>
    <t xml:space="preserve"> Ügyvitel-technikai műszerész</t>
  </si>
  <si>
    <t xml:space="preserve"> Vas- és fémipari előkészítő*</t>
  </si>
  <si>
    <t xml:space="preserve"> Vendéglátó-üzletvezető I.</t>
  </si>
  <si>
    <t>Az alábbi pontokat (12.-15. pont) kizárólag a gazdálkodó szervezeteknek kell kitölteniük!</t>
  </si>
  <si>
    <t>A 4.-11. pontokat kizárólag a szakképző intézményeknek kell kitölteniük!
 &gt;&gt;&gt; Gazdálkodó szervezetek folytassák a 12.-15. pontokban!</t>
  </si>
  <si>
    <t>A szakképesítés OKJ-s kódja</t>
  </si>
  <si>
    <t>OKJ kód</t>
  </si>
  <si>
    <t xml:space="preserve"> Szakképesítés megnevezése</t>
  </si>
  <si>
    <t xml:space="preserve"> ABC-eladó*</t>
  </si>
  <si>
    <t xml:space="preserve"> Acél- és fémszerkezeti technikus</t>
  </si>
  <si>
    <t xml:space="preserve"> Acélhengerész</t>
  </si>
  <si>
    <t xml:space="preserve"> Ács-állványozó</t>
  </si>
  <si>
    <t xml:space="preserve"> Adótanácsadó</t>
  </si>
  <si>
    <t xml:space="preserve"> Agrárkereskedelmi menedzserasszisztens</t>
  </si>
  <si>
    <t xml:space="preserve"> Agrárkörnyezet-gazda</t>
  </si>
  <si>
    <t xml:space="preserve"> Agrárközgazdasági és áruforgalmazó technikus</t>
  </si>
  <si>
    <t xml:space="preserve"> Alkalmazott fotográfus**</t>
  </si>
  <si>
    <t xml:space="preserve"> Állatgondozó*</t>
  </si>
  <si>
    <t>4.  A pályázó intézménynél az oktatásra használt tárgyi eszközök (pl. nyelvi labor) és/vagy immateriális javak nettó értéke.</t>
  </si>
  <si>
    <t xml:space="preserve"> Gazdasági idegen nyelvi levelező</t>
  </si>
  <si>
    <t xml:space="preserve"> Gazdasági informatikus I.</t>
  </si>
  <si>
    <t xml:space="preserve"> Gazdasági informatikus II.</t>
  </si>
  <si>
    <t xml:space="preserve"> Gázfogadó- és átadóállomás-kezelő</t>
  </si>
  <si>
    <t xml:space="preserve"> Gázvezeték- és készülékszerelő</t>
  </si>
  <si>
    <t xml:space="preserve"> Geológus-geofizikus technikus</t>
  </si>
  <si>
    <t xml:space="preserve"> Gerontológiai gondozó</t>
  </si>
  <si>
    <t xml:space="preserve"> Gépésztechnikus</t>
  </si>
  <si>
    <t xml:space="preserve"> Gépgyártás-technológus technikus</t>
  </si>
  <si>
    <t xml:space="preserve"> Gépipari mérnökasszisztens</t>
  </si>
  <si>
    <t>P'-AutóCity Kereskedelmi és Szolgáltató Kft.</t>
  </si>
  <si>
    <t xml:space="preserve"> Hangmester/Hangtechnikus</t>
  </si>
  <si>
    <t xml:space="preserve"> Hangosító</t>
  </si>
  <si>
    <t xml:space="preserve"> Hangszerkészítő és -javító (a hangszer, illetve hangszercsoport megjelölésével)</t>
  </si>
  <si>
    <t xml:space="preserve"> Határrendész</t>
  </si>
  <si>
    <t xml:space="preserve"> Határrendész-szervező (tiszt)</t>
  </si>
  <si>
    <t xml:space="preserve"> Háztartás-elektronikai műszerész</t>
  </si>
  <si>
    <t xml:space="preserve"> Háztartásigép-szerelő*</t>
  </si>
  <si>
    <t xml:space="preserve"> Házvezető(nő)</t>
  </si>
  <si>
    <t xml:space="preserve"> Hegesztő</t>
  </si>
  <si>
    <t xml:space="preserve"> Hegesztő gyakorlati oktató (I., II., az eljárás megjelölésével)</t>
  </si>
  <si>
    <t xml:space="preserve"> Hegesztőtechnikus</t>
  </si>
  <si>
    <t xml:space="preserve"> Hentes és mészáros</t>
  </si>
  <si>
    <t xml:space="preserve"> Híradásipari technikus</t>
  </si>
  <si>
    <t xml:space="preserve"> Élelmiszer- és vegyiáru-kereskedő</t>
  </si>
  <si>
    <t xml:space="preserve"> Élelmiszer-analitikus technikus</t>
  </si>
  <si>
    <t xml:space="preserve"> Élelmiszer-bemutató asszisztens</t>
  </si>
  <si>
    <t xml:space="preserve"> Élelmiszer-ipari gépész</t>
  </si>
  <si>
    <t xml:space="preserve"> Élelmiszer-ipari gépésztechnikus</t>
  </si>
  <si>
    <t xml:space="preserve"> Élelmiszer-ipari laboráns*</t>
  </si>
  <si>
    <t xml:space="preserve"> Élelmiszer-ipari menedzser (a szakirány megjelölésével)</t>
  </si>
  <si>
    <t xml:space="preserve"> Élelmiszer-ipari mikrobiológiai laboráns*</t>
  </si>
  <si>
    <t xml:space="preserve"> Élelmiszer-ipari technikus (a szakterület megjelölésével)</t>
  </si>
  <si>
    <t xml:space="preserve"> Élelmiszerminősítő technikus</t>
  </si>
  <si>
    <t xml:space="preserve"> Eljárás szerinti hegesztő (az eljárás megjelölésével)</t>
  </si>
  <si>
    <t xml:space="preserve"> Emelőgép-ügyintéző</t>
  </si>
  <si>
    <t xml:space="preserve"> Énekes (a műfaj megjelölésével)**</t>
  </si>
  <si>
    <t xml:space="preserve"> Energetikai mérnökasszisztens</t>
  </si>
  <si>
    <t xml:space="preserve"> Energetikus</t>
  </si>
  <si>
    <t xml:space="preserve"> Energiatermelő és -hasznosító technikus (a szakirány megjelölésével)</t>
  </si>
  <si>
    <t xml:space="preserve"> Építési műszaki ellenőr I. (a szakirány megjelölésével)</t>
  </si>
  <si>
    <t xml:space="preserve"> Építési műszaki ellenőr II. (a szakirány megjelölésével)</t>
  </si>
  <si>
    <t xml:space="preserve"> Építettkörnyezetmérnök-asszisztens (a szakirány megjelölésével)</t>
  </si>
  <si>
    <t xml:space="preserve"> Építőanyag-ipari technikus</t>
  </si>
  <si>
    <t xml:space="preserve"> Építőgép-karbantartó</t>
  </si>
  <si>
    <t xml:space="preserve"> Épületburkoló</t>
  </si>
  <si>
    <t xml:space="preserve"> Épületgépész-technikus</t>
  </si>
  <si>
    <t xml:space="preserve"> Épületszigetelő</t>
  </si>
  <si>
    <t xml:space="preserve"> Épületszobrász</t>
  </si>
  <si>
    <t xml:space="preserve"> Erdészeti gépész</t>
  </si>
  <si>
    <t xml:space="preserve"> Erdészeti gépésztechnikus</t>
  </si>
  <si>
    <t xml:space="preserve"> Erdészeti szakmunkás</t>
  </si>
  <si>
    <t xml:space="preserve"> Erdészetikötélpálya-kezelő</t>
  </si>
  <si>
    <t xml:space="preserve"> Erdésztechnikus</t>
  </si>
  <si>
    <t xml:space="preserve"> Erdőművelő*</t>
  </si>
  <si>
    <t xml:space="preserve"> Érintésvédelem-szabványossági felülvizsgáló</t>
  </si>
  <si>
    <t xml:space="preserve"> Erősáramú berendezések időszakos felülvizsgálója</t>
  </si>
  <si>
    <t xml:space="preserve"> Erősáramú elektronikai technikus</t>
  </si>
  <si>
    <t xml:space="preserve"> Európai Uniós üzleti szakügyintéző</t>
  </si>
  <si>
    <t xml:space="preserve"> Európai üzleti asszisztens</t>
  </si>
  <si>
    <t xml:space="preserve"> Ezüstkalászos gazda*</t>
  </si>
  <si>
    <t xml:space="preserve"> Faanyag-minősítő</t>
  </si>
  <si>
    <t xml:space="preserve"> Faesztergályos*</t>
  </si>
  <si>
    <t xml:space="preserve"> Fafeldolgozó</t>
  </si>
  <si>
    <t xml:space="preserve"> Fafeldolgozó technikus</t>
  </si>
  <si>
    <t xml:space="preserve"> Faipari gépmunkás</t>
  </si>
  <si>
    <t xml:space="preserve"> Faipari technikus</t>
  </si>
  <si>
    <t xml:space="preserve"> Faipari termelésszervező</t>
  </si>
  <si>
    <t xml:space="preserve"> Faiskolai szaporítóanyag-előállító*</t>
  </si>
  <si>
    <t xml:space="preserve"> Faiskola-kezelő*</t>
  </si>
  <si>
    <t xml:space="preserve"> Fajátékkészítő*</t>
  </si>
  <si>
    <t xml:space="preserve"> Fakitermelési gépkezelő</t>
  </si>
  <si>
    <t xml:space="preserve"> Fakitermelő</t>
  </si>
  <si>
    <t xml:space="preserve"> Falusi vendéglátó</t>
  </si>
  <si>
    <t xml:space="preserve"> Famegmunkáló</t>
  </si>
  <si>
    <t xml:space="preserve"> FAM-szerelő</t>
  </si>
  <si>
    <t xml:space="preserve"> Faműves</t>
  </si>
  <si>
    <t xml:space="preserve"> Fapadlózó és burkoló*</t>
  </si>
  <si>
    <t xml:space="preserve"> Fatömegcikk- és eszközgyártó*</t>
  </si>
  <si>
    <t xml:space="preserve"> Fazekas</t>
  </si>
  <si>
    <t xml:space="preserve"> Felelős gázüzemi vezető (a szakterület megjelölésével)</t>
  </si>
  <si>
    <t xml:space="preserve"> Felületvédelmi technológus</t>
  </si>
  <si>
    <t xml:space="preserve"> Felvonó- és mozgólépcső ellenőr</t>
  </si>
  <si>
    <t xml:space="preserve"> Felvonó- és mozgólépcső karbantartó szerelő</t>
  </si>
  <si>
    <t xml:space="preserve"> Felvonószerelő</t>
  </si>
  <si>
    <t xml:space="preserve"> Fémforgácsoló</t>
  </si>
  <si>
    <t xml:space="preserve"> Fémipari anyagtechnikus</t>
  </si>
  <si>
    <t xml:space="preserve"> Fényező-mázoló</t>
  </si>
  <si>
    <t xml:space="preserve"> Fényképész</t>
  </si>
  <si>
    <t xml:space="preserve"> Férfiruha-készítő</t>
  </si>
  <si>
    <t xml:space="preserve"> Festő (a tevékenység megjelölésével)**</t>
  </si>
  <si>
    <t xml:space="preserve"> Filmnyomó és kendőfestő</t>
  </si>
  <si>
    <t xml:space="preserve"> Finommechanikai technikus</t>
  </si>
  <si>
    <t xml:space="preserve"> Fizioterápiás asszisztens</t>
  </si>
  <si>
    <t xml:space="preserve"> Fodrász</t>
  </si>
  <si>
    <t xml:space="preserve"> Fogászati asszisztens</t>
  </si>
  <si>
    <t xml:space="preserve"> Foglalkozás-egészségügyi szakápoló</t>
  </si>
  <si>
    <t xml:space="preserve"> Fogtechnikus</t>
  </si>
  <si>
    <t xml:space="preserve"> Fonó</t>
  </si>
  <si>
    <t xml:space="preserve"> Forgalomirányító és -szervező</t>
  </si>
  <si>
    <t xml:space="preserve"> Fotogrammetriai kiértékelő*</t>
  </si>
  <si>
    <t xml:space="preserve"> Fotóriporter</t>
  </si>
  <si>
    <t xml:space="preserve"> Földmérő és térinformatikai technikus</t>
  </si>
  <si>
    <t xml:space="preserve"> Földügyi számítógépes adatkezelő*</t>
  </si>
  <si>
    <t xml:space="preserve"> Földügyi térinformatikai szaktechnikus*</t>
  </si>
  <si>
    <t xml:space="preserve"> Fülilleszték-készítő</t>
  </si>
  <si>
    <t xml:space="preserve"> Fűrészipari gépkezelő</t>
  </si>
  <si>
    <t xml:space="preserve"> Fűrészipari szerszámélező</t>
  </si>
  <si>
    <t xml:space="preserve"> Gáz- és olajtüzelőberendezés-minősítő, -felülvizsgáló</t>
  </si>
  <si>
    <t xml:space="preserve"> Gáz- és olajtüzelőberendezés-szerelő, üzembe helyező</t>
  </si>
  <si>
    <t xml:space="preserve"> Gázautó-szerelő</t>
  </si>
  <si>
    <t xml:space="preserve"> Gazda</t>
  </si>
  <si>
    <t xml:space="preserve"> Gazdálkodási menedzser-asszisztens (a szakok megjelölésével)</t>
  </si>
  <si>
    <t xml:space="preserve"> Gazdasági elemző és szakstatisztikai ügyintéző</t>
  </si>
  <si>
    <t xml:space="preserve"> Kertész- és növényvédelmi technikus</t>
  </si>
  <si>
    <t xml:space="preserve"> Kertészeti gépész</t>
  </si>
  <si>
    <t xml:space="preserve"> Kerti munkás*</t>
  </si>
  <si>
    <t xml:space="preserve"> Kéz- és lábápoló, műkörömépítő</t>
  </si>
  <si>
    <t xml:space="preserve"> Kézi és gépi hímző</t>
  </si>
  <si>
    <t xml:space="preserve"> Kiadványszerkesztő</t>
  </si>
  <si>
    <t xml:space="preserve"> Kis- és középvállalkozási menedzser</t>
  </si>
  <si>
    <t xml:space="preserve"> Kishajó- és csónaképítő</t>
  </si>
  <si>
    <t xml:space="preserve"> Kishajó- és csónaképítő technikus</t>
  </si>
  <si>
    <t xml:space="preserve"> Kisofszetgép-kezelő</t>
  </si>
  <si>
    <t xml:space="preserve"> Kisteljesítményűkazán-fűtő</t>
  </si>
  <si>
    <t xml:space="preserve"> Klinikai elektrofiziológiai asszisztens</t>
  </si>
  <si>
    <t xml:space="preserve"> Klinikai fogászati higiénikus</t>
  </si>
  <si>
    <t xml:space="preserve"> Klinikai szakápoló (a tevékenység megjelölésével)</t>
  </si>
  <si>
    <t xml:space="preserve"> Kohómérnök asszisztens</t>
  </si>
  <si>
    <t xml:space="preserve"> Kompresszor-, légtartály- és szivattyúkezelő</t>
  </si>
  <si>
    <t xml:space="preserve"> Konfekció-, méteráru- és lakástextil-eladó*</t>
  </si>
  <si>
    <t>Csipke Szálloda Kft.</t>
  </si>
  <si>
    <t>Tankó Ferenc</t>
  </si>
  <si>
    <t>Amaretto Plusz Kereskedelmi Bt.</t>
  </si>
  <si>
    <t>Szemesi Judit</t>
  </si>
  <si>
    <t>Szabó Ernő</t>
  </si>
  <si>
    <t>Pécsi Tudományegyetem</t>
  </si>
  <si>
    <t>Piskolti Roland</t>
  </si>
  <si>
    <t xml:space="preserve"> Sújtólég- és robbanásbiztos villamosberendezés-kezelő</t>
  </si>
  <si>
    <t xml:space="preserve"> Sütő- és cukrásztechnikus</t>
  </si>
  <si>
    <t xml:space="preserve"> Sütőipari munkás*</t>
  </si>
  <si>
    <t xml:space="preserve"> Szabványalkotó</t>
  </si>
  <si>
    <t xml:space="preserve"> Szabványügyintéző</t>
  </si>
  <si>
    <t xml:space="preserve"> Szakács</t>
  </si>
  <si>
    <t xml:space="preserve"> Szakrestaurátor (a szak megjelölésével)</t>
  </si>
  <si>
    <t xml:space="preserve"> Szállítmányozási ügyintéző</t>
  </si>
  <si>
    <t xml:space="preserve"> Szállodai portás</t>
  </si>
  <si>
    <t xml:space="preserve"> Számítástechnikai műszerész</t>
  </si>
  <si>
    <t xml:space="preserve"> Számítástechnikai programozó</t>
  </si>
  <si>
    <t xml:space="preserve"> Számítástechnikaiszoftver-üzemeltető*</t>
  </si>
  <si>
    <t xml:space="preserve"> Számítógép-kezelő (-használó)*</t>
  </si>
  <si>
    <t xml:space="preserve"> Számítógéprendszer-programozó</t>
  </si>
  <si>
    <t xml:space="preserve"> Számviteli szakügyintéző</t>
  </si>
  <si>
    <t xml:space="preserve"> Szárazáru-készítő*</t>
  </si>
  <si>
    <t xml:space="preserve"> Szárazépítő</t>
  </si>
  <si>
    <t xml:space="preserve"> Száraztészta-készítő*</t>
  </si>
  <si>
    <t xml:space="preserve"> Szarvasmarha-tenyésztő szaktechnikus</t>
  </si>
  <si>
    <t xml:space="preserve"> Szellőző- és klímaberendezés-szerelő</t>
  </si>
  <si>
    <t xml:space="preserve"> Személy- és vagyonőr</t>
  </si>
  <si>
    <t xml:space="preserve"> Személyügyi gazdálkodó</t>
  </si>
  <si>
    <t xml:space="preserve"> Személyügyi ügyintéző</t>
  </si>
  <si>
    <t xml:space="preserve"> Szerkesztőségi asszisztens</t>
  </si>
  <si>
    <t xml:space="preserve"> Szerkezetlakatos</t>
  </si>
  <si>
    <t xml:space="preserve"> Szerszám- és készülékszerkesztő technikus</t>
  </si>
  <si>
    <t>Tolcsva és Vidéke Kereskedelmi Kft.</t>
  </si>
  <si>
    <t>Deutsch és Társa Vendéglátóipari Kft.</t>
  </si>
  <si>
    <t>BIHARI ÉS TÁRSAI Kereskedelmi Vendéglátó Szolgáltató és Fuvarozó Kft.</t>
  </si>
  <si>
    <t>Sörház 2005 Kereskedelmi és Szolgáltató Kft.</t>
  </si>
  <si>
    <t>Szentiványiné Kosik Edit</t>
  </si>
  <si>
    <t>BaumArt Asztalos-szakipari, Szolgáltató és Kereskedelmi Kft.</t>
  </si>
  <si>
    <t xml:space="preserve">Papp Ágnes Eszter </t>
  </si>
  <si>
    <t xml:space="preserve"> Humán controlling ügyintéző</t>
  </si>
  <si>
    <t xml:space="preserve"> Hús- és hentesáru-eladó</t>
  </si>
  <si>
    <t xml:space="preserve"> Húsipari szakmunkás</t>
  </si>
  <si>
    <t xml:space="preserve"> Idegenforgalmi menedzser</t>
  </si>
  <si>
    <t xml:space="preserve"> Idegenforgalmi szakmenedzser</t>
  </si>
  <si>
    <t xml:space="preserve"> Idegenforgalmi technikus</t>
  </si>
  <si>
    <t xml:space="preserve"> Idegenforgalmi ügyintéző</t>
  </si>
  <si>
    <t xml:space="preserve"> Idegenvezető</t>
  </si>
  <si>
    <t xml:space="preserve"> Ifjúságsegítő</t>
  </si>
  <si>
    <t xml:space="preserve"> Igazgatási ügyintéző</t>
  </si>
  <si>
    <t xml:space="preserve"> Információrendszer-szervező</t>
  </si>
  <si>
    <t xml:space="preserve"> Informatikai hálózatirendszer-telepítő</t>
  </si>
  <si>
    <t xml:space="preserve"> Informatikai műszerész</t>
  </si>
  <si>
    <t xml:space="preserve"> Informatikai statisztikus és gazdasági tervező</t>
  </si>
  <si>
    <t xml:space="preserve"> Informatikus (a tevékenység megjelölésével)</t>
  </si>
  <si>
    <t xml:space="preserve"> Infostruktúra-menedzser</t>
  </si>
  <si>
    <t xml:space="preserve"> Ingatlankezelő</t>
  </si>
  <si>
    <t xml:space="preserve"> Ingatlanközvetítő</t>
  </si>
  <si>
    <t xml:space="preserve"> Ingatlan-nyilvántartási titkár</t>
  </si>
  <si>
    <t xml:space="preserve"> Ingatlan-nyilvántartási ügyintéző*</t>
  </si>
  <si>
    <t xml:space="preserve"> Inszeminátor (az állatfaj megjelölésével)</t>
  </si>
  <si>
    <t xml:space="preserve"> Integrált ügyfélkapcsolatok asszisztense</t>
  </si>
  <si>
    <t xml:space="preserve"> Intézményi kommunikátor</t>
  </si>
  <si>
    <t xml:space="preserve"> Ipari biotechnológus technikus</t>
  </si>
  <si>
    <t xml:space="preserve"> Ipari elektronikai technikus</t>
  </si>
  <si>
    <t xml:space="preserve"> Ipari- és kereskedelmihűtőgép-szerelő</t>
  </si>
  <si>
    <t xml:space="preserve"> Ipari informatikai technikus</t>
  </si>
  <si>
    <t xml:space="preserve"> Ipari üvegműves</t>
  </si>
  <si>
    <t xml:space="preserve"> Iparigáz- és olajtüzelőberendezés-kezelő</t>
  </si>
  <si>
    <t xml:space="preserve"> Iparigáz- és olajtüzelőberendezés-szerelő, -karbantartó, -javító</t>
  </si>
  <si>
    <t xml:space="preserve"> Irodagép-technikus</t>
  </si>
  <si>
    <t xml:space="preserve"> Irodavezető</t>
  </si>
  <si>
    <t xml:space="preserve"> Közoktatási asszisztens</t>
  </si>
  <si>
    <t xml:space="preserve"> Izotópasszisztens</t>
  </si>
  <si>
    <t xml:space="preserve"> Jármű-elektronikai technikus</t>
  </si>
  <si>
    <t xml:space="preserve"> Játék- és animációsfilm készítő**</t>
  </si>
  <si>
    <t xml:space="preserve"> Jelnyelvi tolmács</t>
  </si>
  <si>
    <t xml:space="preserve"> Jogi asszisztens</t>
  </si>
  <si>
    <t xml:space="preserve"> Jövedéki ügyintéző</t>
  </si>
  <si>
    <t xml:space="preserve"> Juhtenyésztő szaktechnikus</t>
  </si>
  <si>
    <t xml:space="preserve"> Kábelszerelő (a tevékenység feltüntetésével)</t>
  </si>
  <si>
    <t xml:space="preserve"> Kádár</t>
  </si>
  <si>
    <t xml:space="preserve"> Kalapos és sapkakészítő*</t>
  </si>
  <si>
    <t xml:space="preserve"> Karosszérialakatos</t>
  </si>
  <si>
    <t xml:space="preserve"> Kárpitos</t>
  </si>
  <si>
    <t xml:space="preserve"> Kárpitosipari technikus</t>
  </si>
  <si>
    <t xml:space="preserve"> Kaszkadőr (a tevékenység megjelölésével)</t>
  </si>
  <si>
    <t xml:space="preserve"> Kaszkadőrszakértő</t>
  </si>
  <si>
    <t xml:space="preserve"> Kataszteri szaktechnikus*</t>
  </si>
  <si>
    <t xml:space="preserve"> Katasztrófa- és tűzvédelmi szervező (tiszt)</t>
  </si>
  <si>
    <t xml:space="preserve"> Katasztrófa- és tűzvédelmi technikus</t>
  </si>
  <si>
    <t xml:space="preserve"> Katasztrófavédelmi előadó</t>
  </si>
  <si>
    <t xml:space="preserve"> Katasztrófavédelmi főelőadó</t>
  </si>
  <si>
    <t xml:space="preserve"> Kazángépész</t>
  </si>
  <si>
    <t xml:space="preserve"> Kazánkezelő</t>
  </si>
  <si>
    <t xml:space="preserve"> Kefe- és seprűkészítő*</t>
  </si>
  <si>
    <t xml:space="preserve"> Kehelycsésze- és pohárbefúvó (kézi)</t>
  </si>
  <si>
    <t xml:space="preserve"> Keksz- és ostyagyártó*</t>
  </si>
  <si>
    <t xml:space="preserve"> Kelmefestő és -tisztító</t>
  </si>
  <si>
    <t xml:space="preserve"> Kéményseprő és tüzeléstechnikai karbantartó</t>
  </si>
  <si>
    <t xml:space="preserve"> Képi diagnosztikai asszisztens</t>
  </si>
  <si>
    <t xml:space="preserve"> Képi diagnosztikai és intervenciós asszisztens</t>
  </si>
  <si>
    <t xml:space="preserve"> Képkeretező és üvegező</t>
  </si>
  <si>
    <t xml:space="preserve"> Képzési szakasszisztens</t>
  </si>
  <si>
    <t xml:space="preserve"> Kerámiakészítő</t>
  </si>
  <si>
    <t xml:space="preserve"> Keramikus**</t>
  </si>
  <si>
    <t xml:space="preserve"> Kerékpárszerelő</t>
  </si>
  <si>
    <t xml:space="preserve"> Kereskedelmi menedzser</t>
  </si>
  <si>
    <t xml:space="preserve"> Kereskedelmi szakmenedzser</t>
  </si>
  <si>
    <t xml:space="preserve"> Kereskedelmi technikus</t>
  </si>
  <si>
    <t xml:space="preserve"> Kereskedő vállalkozó</t>
  </si>
  <si>
    <t xml:space="preserve"> Kertépítő és -fenntartó</t>
  </si>
  <si>
    <t xml:space="preserve"> Kertész</t>
  </si>
  <si>
    <t xml:space="preserve"> Újságíró II. (a tevékenységi terület megjelölésével)</t>
  </si>
  <si>
    <t xml:space="preserve"> Útfenntartó szakmunkás</t>
  </si>
  <si>
    <t xml:space="preserve"> Ügyfélszolgálati asszisztens</t>
  </si>
  <si>
    <t xml:space="preserve"> Idegen nyelvi ügyintéző titkár</t>
  </si>
  <si>
    <t xml:space="preserve"> Ügyintéző titkár</t>
  </si>
  <si>
    <t xml:space="preserve"> Üvegcsiszoló</t>
  </si>
  <si>
    <t xml:space="preserve"> Üvegező</t>
  </si>
  <si>
    <t xml:space="preserve"> Üvegfestő és ólmozottüveg készítő</t>
  </si>
  <si>
    <t xml:space="preserve"> Üvegfúvó</t>
  </si>
  <si>
    <t xml:space="preserve"> Üvegműves**</t>
  </si>
  <si>
    <t xml:space="preserve"> Üzleti ügyintéző</t>
  </si>
  <si>
    <t xml:space="preserve"> Üzletviteli szakmenedzser</t>
  </si>
  <si>
    <t xml:space="preserve"> Vadász, vadtenyésztő</t>
  </si>
  <si>
    <t xml:space="preserve"> Vadászpuskaműves*</t>
  </si>
  <si>
    <t xml:space="preserve"> Vadgazdálkodási technikus</t>
  </si>
  <si>
    <t xml:space="preserve"> Vadgazdálkodási technológus</t>
  </si>
  <si>
    <t xml:space="preserve"> Vágóállat-minősítő (az állatfaj megnevezésével)</t>
  </si>
  <si>
    <t xml:space="preserve"> Valutapénztáros és valuta-ügyintéző</t>
  </si>
  <si>
    <t xml:space="preserve"> Vájár (mélyművelő)</t>
  </si>
  <si>
    <t xml:space="preserve"> Vállalkozási ügyintéző</t>
  </si>
  <si>
    <t xml:space="preserve"> Vállalkozási szakügyintéző</t>
  </si>
  <si>
    <t xml:space="preserve"> Vállalkozásszervező</t>
  </si>
  <si>
    <t xml:space="preserve"> Vámkezelő</t>
  </si>
  <si>
    <t xml:space="preserve"> Vámügyintéző</t>
  </si>
  <si>
    <t xml:space="preserve"> Varrómunkás*</t>
  </si>
  <si>
    <t xml:space="preserve"> Vas- és műszaki kereskedő</t>
  </si>
  <si>
    <t xml:space="preserve"> Vasbeton- és műkőkészítő</t>
  </si>
  <si>
    <t xml:space="preserve"> Vasútüzemvitel-ellátó</t>
  </si>
  <si>
    <t xml:space="preserve"> Vasszerelő</t>
  </si>
  <si>
    <t xml:space="preserve"> Védelmi igazgatási szakelőadó (az ágazat megjelölésével)</t>
  </si>
  <si>
    <t xml:space="preserve"> Vegyészlaboráns</t>
  </si>
  <si>
    <t xml:space="preserve"> Vegyész-mérnökasszisztens</t>
  </si>
  <si>
    <t xml:space="preserve"> Vegyianyaggyártó</t>
  </si>
  <si>
    <t xml:space="preserve"> Vegyipari gépésztechnikus</t>
  </si>
  <si>
    <t xml:space="preserve"> Vegyipari méréstechnológus</t>
  </si>
  <si>
    <t xml:space="preserve"> Vegyipari minőségbiztosítási technikus</t>
  </si>
  <si>
    <t xml:space="preserve"> Vegyipari-gépészmérnök asszisztens</t>
  </si>
  <si>
    <t xml:space="preserve"> Vendégfogadós</t>
  </si>
  <si>
    <t xml:space="preserve"> Vendéglátó eladó</t>
  </si>
  <si>
    <t xml:space="preserve"> Vendéglátó menedzser</t>
  </si>
  <si>
    <t xml:space="preserve"> Vendéglátó szakmenedzser</t>
  </si>
  <si>
    <t xml:space="preserve"> Vendéglátó technikus</t>
  </si>
  <si>
    <t xml:space="preserve"> Vendéglátó vállalkozó</t>
  </si>
  <si>
    <t xml:space="preserve"> Vers- és prózamondó</t>
  </si>
  <si>
    <t xml:space="preserve"> Vers- és prózamondó előadóművész</t>
  </si>
  <si>
    <t xml:space="preserve"> Vésnök (a tevékenység megjelölésével)</t>
  </si>
  <si>
    <t xml:space="preserve"> Veszélyesáru-/ADR-ügyintéző</t>
  </si>
  <si>
    <t xml:space="preserve"> Vetőmagtermesztő és -minősítő*</t>
  </si>
  <si>
    <t xml:space="preserve"> Vezérlés- és szabályozástechnikai technikus</t>
  </si>
  <si>
    <t xml:space="preserve"> Világítástechnikus</t>
  </si>
  <si>
    <t xml:space="preserve"> Világosító</t>
  </si>
  <si>
    <t xml:space="preserve"> Villamosgép és -berendezési technikus</t>
  </si>
  <si>
    <t xml:space="preserve"> Villamosgép- és berendezéskezelő</t>
  </si>
  <si>
    <t xml:space="preserve"> Villamosgép- és készülékszerelő</t>
  </si>
  <si>
    <t xml:space="preserve"> Villamoshálózat-szerelő</t>
  </si>
  <si>
    <t xml:space="preserve"> Villamosmérnök-asszisztens (a szakirány megjelölésével)</t>
  </si>
  <si>
    <t xml:space="preserve"> Villamosmű-kezelő</t>
  </si>
  <si>
    <t xml:space="preserve"> Villamosművi algépész</t>
  </si>
  <si>
    <t xml:space="preserve"> Villamosművi blokkgépész</t>
  </si>
  <si>
    <t xml:space="preserve"> Villamosművi kalorikus gépész</t>
  </si>
  <si>
    <t xml:space="preserve"> Villamosművi kezelő (a technológia és a tevékenység megjelölésével)</t>
  </si>
  <si>
    <t xml:space="preserve"> Villamosművi vezetőgépész</t>
  </si>
  <si>
    <t xml:space="preserve"> Villamosművi vízelőkészítő gépész</t>
  </si>
  <si>
    <t xml:space="preserve"> Villamosművigázturbina-gépész</t>
  </si>
  <si>
    <t xml:space="preserve"> Villamosművigőzturbina-gépész</t>
  </si>
  <si>
    <t xml:space="preserve"> Villamosműviolajállomás-gépész</t>
  </si>
  <si>
    <t xml:space="preserve"> Villámvédelem felülvizsgálója</t>
  </si>
  <si>
    <t xml:space="preserve"> Villanyszerelő</t>
  </si>
  <si>
    <t xml:space="preserve"> Vincellér</t>
  </si>
  <si>
    <t xml:space="preserve"> Virágkötő*</t>
  </si>
  <si>
    <t xml:space="preserve"> Virágkötő-berendező</t>
  </si>
  <si>
    <t xml:space="preserve"> Víz- és szennyvíztechnológus technikus</t>
  </si>
  <si>
    <t xml:space="preserve"> Vízkútfúró</t>
  </si>
  <si>
    <t xml:space="preserve"> Vízműkezelő</t>
  </si>
  <si>
    <t xml:space="preserve"> Vízügyi technikus</t>
  </si>
  <si>
    <t xml:space="preserve"> Vízvezeték- és központifűtés-szerelő</t>
  </si>
  <si>
    <t xml:space="preserve"> Zenész (a műfaj, a szak és a hangszer megjelölésével)**</t>
  </si>
  <si>
    <t xml:space="preserve"> Zongorahangoló (kizárólag vakok számára)</t>
  </si>
  <si>
    <t xml:space="preserve"> Zöldség- és fűszernövény-termelő*</t>
  </si>
  <si>
    <t xml:space="preserve"> Zöldség- és gyümölcsfeldolgozó*</t>
  </si>
  <si>
    <t xml:space="preserve">5. A pályázó intézménynél oktatott összes szakképesítésben tanulók száma, szakképesítésenkénti bontásban. </t>
  </si>
  <si>
    <t xml:space="preserve">7. A támogatással érintett szakképesítésekben részt vevő összes hátrányos helyzetű tanuló száma, szakképesítésenkénti bontásban. </t>
  </si>
  <si>
    <t>8. Az intézményben a lemorzsolódott tanulók száma összesen.</t>
  </si>
  <si>
    <t xml:space="preserve">9. A támogatással érintett szakképesítésekben a lemorzsolódott tanulók száma, szakképesítésenkénti bontásban.  </t>
  </si>
  <si>
    <t xml:space="preserve">10. Az intézményben oktatott összes szakképesítés tekintetében a szakképesítést szerzők száma, szakképesítésenkénti bontásban.  </t>
  </si>
  <si>
    <t xml:space="preserve">11. A támogatásból megvalósult eszközbeszerzések következtében szakképesítést szerzők száma, szakképesítésenkénti bontásban.  </t>
  </si>
  <si>
    <t xml:space="preserve">12. A gazdálkodó szervezetnél lévő összes gyakorlati képzőhely száma, szakképesítésenkénti bontásban. </t>
  </si>
  <si>
    <t>13. A pályázati támogatásból megvalósult eszközbeszerzések következtében létrejött új gyakorlati képzőhelyek száma, szakképesítésenkénti bontásban.</t>
  </si>
  <si>
    <t xml:space="preserve">14. A pályázó gazdasági szervezetnél az összes tanulószerződés száma, szakképesítésenkénti bontásban. </t>
  </si>
  <si>
    <t xml:space="preserve">15. A pályázó gazdálkodó szervezetnél a pályázati támogatás által létrejött új tanulószerződések száma, szakképesítésenkénti bontásban. </t>
  </si>
  <si>
    <t>6.  Az intézményben oktatott összes hátrányos helyzetű tanuló száma.</t>
  </si>
  <si>
    <t xml:space="preserve">1
</t>
  </si>
  <si>
    <t xml:space="preserve"> Bőrgyártó</t>
  </si>
  <si>
    <t xml:space="preserve"> Bőripari szabász</t>
  </si>
  <si>
    <t xml:space="preserve"> Bőripari varrómunkás (tűző)</t>
  </si>
  <si>
    <t xml:space="preserve"> Bőrkonfekció-ipari technikus</t>
  </si>
  <si>
    <t xml:space="preserve"> Bőrműves**</t>
  </si>
  <si>
    <t xml:space="preserve"> Bőrtárgykészítő</t>
  </si>
  <si>
    <t xml:space="preserve"> Bronzműves és szoboröntő**</t>
  </si>
  <si>
    <t xml:space="preserve"> Burkoló</t>
  </si>
  <si>
    <t xml:space="preserve"> Bútorműves**</t>
  </si>
  <si>
    <t xml:space="preserve"> Büntetés-végrehajtási felügyelő</t>
  </si>
  <si>
    <t xml:space="preserve"> Büntetés-végrehajtási főfelügyelő</t>
  </si>
  <si>
    <t xml:space="preserve"> CAD-CAM tervező, dokumentációkezelő informatikus</t>
  </si>
  <si>
    <t xml:space="preserve"> Cipőfelsőrész-készítő</t>
  </si>
  <si>
    <t xml:space="preserve"> Cipőipari technikus</t>
  </si>
  <si>
    <t xml:space="preserve"> Cipőjavító*</t>
  </si>
  <si>
    <t xml:space="preserve"> Cipőkészítő</t>
  </si>
  <si>
    <t xml:space="preserve"> Controller</t>
  </si>
  <si>
    <t xml:space="preserve"> Controlling asszisztens</t>
  </si>
  <si>
    <t xml:space="preserve"> Cukoripari szakmunkás</t>
  </si>
  <si>
    <t xml:space="preserve"> Cukrász</t>
  </si>
  <si>
    <t xml:space="preserve"> Családpedagógiai mentor</t>
  </si>
  <si>
    <t xml:space="preserve"> Csatornamű-kezelő</t>
  </si>
  <si>
    <t xml:space="preserve"> Csecsemő- és gyermekápoló</t>
  </si>
  <si>
    <t xml:space="preserve"> Csecsemő- és kisgyermekgondozó</t>
  </si>
  <si>
    <t xml:space="preserve"> Csecsemő- és kisgyermeknevelő-gondozó</t>
  </si>
  <si>
    <t xml:space="preserve"> Cserépkályha- és kandallóépítő</t>
  </si>
  <si>
    <t xml:space="preserve"> Csipkekészítő*</t>
  </si>
  <si>
    <t xml:space="preserve"> Dajka</t>
  </si>
  <si>
    <t xml:space="preserve"> Dekoratőr, kirakatrendező</t>
  </si>
  <si>
    <t xml:space="preserve"> Digitálistérkép-kezelő</t>
  </si>
  <si>
    <t xml:space="preserve"> Díszlet- és jelmeztervező asszisztens**</t>
  </si>
  <si>
    <t xml:space="preserve"> Díszműkovács**</t>
  </si>
  <si>
    <t>INTEGRÁL Építő Zrt.</t>
  </si>
  <si>
    <t>KARAMELL-KABINET Oktatási Kft.</t>
  </si>
  <si>
    <t>Öntészeti mintakészítő</t>
  </si>
  <si>
    <t xml:space="preserve">Öntő </t>
  </si>
  <si>
    <t>Öntvény- és bugatisztító</t>
  </si>
  <si>
    <t>DÉLVIV Dél-Magyarországi Villanyszerelőipari Kft.</t>
  </si>
  <si>
    <t>Húsipari szakmunkás</t>
  </si>
  <si>
    <t>Keksz- és ostyagyártó*</t>
  </si>
  <si>
    <t>Molnár</t>
  </si>
  <si>
    <t>Pék</t>
  </si>
  <si>
    <t>Olvasztár</t>
  </si>
  <si>
    <t>Folyamatos öntő</t>
  </si>
  <si>
    <t>Savanyító*</t>
  </si>
  <si>
    <t>Sörgyártó</t>
  </si>
  <si>
    <t>Tartósítóipari szakmunkás</t>
  </si>
  <si>
    <t>Tejtermékgyártó</t>
  </si>
  <si>
    <t>Zöldség- és gyümölcsfeldolgozó*</t>
  </si>
  <si>
    <t>Gála Kereskedelmi Zártkörűen Működő Részvénytársaság</t>
  </si>
  <si>
    <t>JÉGVIRÁG Vendéglátóipari és Kereskedelmi Korlátolt Felelősségű Társaság</t>
  </si>
  <si>
    <t>Kokilla- és nyomásos öntő</t>
  </si>
  <si>
    <t>Öntőforma-készítő</t>
  </si>
  <si>
    <t>Precíziós öntő</t>
  </si>
  <si>
    <t>Lemezlakatos</t>
  </si>
  <si>
    <t xml:space="preserve">Szerkezetlakatos </t>
  </si>
  <si>
    <t>Színesfém-feldolgozó</t>
  </si>
  <si>
    <t>Színesfémkohász</t>
  </si>
  <si>
    <t>Alumíniumkohász</t>
  </si>
  <si>
    <t>Timföldgyártó</t>
  </si>
  <si>
    <t>Vas- és acélfeldolgozó</t>
  </si>
  <si>
    <t>Gépi kovács</t>
  </si>
  <si>
    <t>Hengerész</t>
  </si>
  <si>
    <t>Bádogos és épületbádogos</t>
  </si>
  <si>
    <t>Burkoló</t>
  </si>
  <si>
    <t>Cserépkályha- és kandallóépítő</t>
  </si>
  <si>
    <t>Épületburkoló</t>
  </si>
  <si>
    <t>Épületszigetelő</t>
  </si>
  <si>
    <t>Épületszobrász</t>
  </si>
  <si>
    <t>Fapadlózó és burkoló*</t>
  </si>
  <si>
    <t>Gázvezeték- és készülékszerelő</t>
  </si>
  <si>
    <t>Hő- és hangszigetelő</t>
  </si>
  <si>
    <t>Kőfaragó</t>
  </si>
  <si>
    <t>Kőműves</t>
  </si>
  <si>
    <t>Szerkezetlakatos</t>
  </si>
  <si>
    <t>Szobafestő-mázoló és tapétázó</t>
  </si>
  <si>
    <t>Tetőfedő</t>
  </si>
  <si>
    <t>Vízvezeték- és központifűtés-szerelő</t>
  </si>
  <si>
    <t>Hő-, hangszigetelő és ipari bádogos</t>
  </si>
  <si>
    <t>Szárazépítő</t>
  </si>
  <si>
    <t>Vasbeton- és műkőkészítő</t>
  </si>
  <si>
    <t>Elektromos gép- és készülékszerelő</t>
  </si>
  <si>
    <t>Hőtechnikai berendezéskezelő</t>
  </si>
  <si>
    <t>Hőközpont és -hálózatkezelő</t>
  </si>
  <si>
    <t>Hűtéstechnikai berendezéskezelő</t>
  </si>
  <si>
    <t>Kazángépész (12 tonna felett)</t>
  </si>
  <si>
    <t>Kazánkezelő (2-12 tonna között)</t>
  </si>
  <si>
    <t>Kompresszorkezelő</t>
  </si>
  <si>
    <t>Ipari olaj- és gáztüzelő-berendezés kezelője</t>
  </si>
  <si>
    <t>Kisteljesítményű kazán fűtője (max. 2 tonna)</t>
  </si>
  <si>
    <t>Kéményszerelő</t>
  </si>
  <si>
    <t>Légtechnikai hálózat szerelő</t>
  </si>
  <si>
    <t>MASS-BÁCS Bútoripari Kereskedelmi és Szolgáltató Kft.</t>
  </si>
  <si>
    <t>Csaba Gastro Vendéglátóipari és Kereskedelmi Kft.</t>
  </si>
  <si>
    <t>Fejes István</t>
  </si>
  <si>
    <t>Dr. Dutkay Lóránt Béláné</t>
  </si>
  <si>
    <t>Lővér Sütő Zártkörűen Működő Részvénytársaság</t>
  </si>
  <si>
    <t>Tóth és Tóth Vendéglátó Betéti Társaság</t>
  </si>
  <si>
    <t>Kapos Autó Szolgáltató és Kereskedelmi Kft.</t>
  </si>
  <si>
    <t>ERMIBAU Építőipari, Kereskedelmi és Szolgáltató Kft.</t>
  </si>
  <si>
    <t>Rituper János</t>
  </si>
  <si>
    <t>Farkas Mezőgazdasági Termelő és Szolgáltató Kft.</t>
  </si>
  <si>
    <t>Támogatási szerződés száma</t>
  </si>
  <si>
    <t xml:space="preserve">1
</t>
  </si>
  <si>
    <t>CASTRUM FERREUM Műszaki Szolgáltató és Kereskedelmi Kft.</t>
  </si>
  <si>
    <t>Horváth Lóránt Szerszámkészítő Egyéni Cég</t>
  </si>
  <si>
    <t>Blaskovics Autószalon Kereskedő és Szolgáltató Kft.</t>
  </si>
  <si>
    <t>Dagata Építő és Kereskedelmi Kft.</t>
  </si>
  <si>
    <t xml:space="preserve"> Zöldségtermesztő és -feldolgozó szaktechnikus*</t>
  </si>
  <si>
    <t xml:space="preserve"> Alumíniumkohász</t>
  </si>
  <si>
    <t xml:space="preserve"> Automata gyártórendszerek üzemeltetője</t>
  </si>
  <si>
    <t xml:space="preserve"> Bőrdíszműipari mintakészítő</t>
  </si>
  <si>
    <t xml:space="preserve"> Cipőipari mintakészítő</t>
  </si>
  <si>
    <t xml:space="preserve"> Drágakőcsiszoló</t>
  </si>
  <si>
    <t xml:space="preserve"> Drágakőszakértő</t>
  </si>
  <si>
    <t xml:space="preserve"> Durvacsiszoló (üveg)</t>
  </si>
  <si>
    <t xml:space="preserve"> Fotóanyaggyártó</t>
  </si>
  <si>
    <t xml:space="preserve"> Galvanizáló</t>
  </si>
  <si>
    <t xml:space="preserve"> Gépi formázó</t>
  </si>
  <si>
    <t xml:space="preserve"> Gépinstallátor</t>
  </si>
  <si>
    <t xml:space="preserve"> Kazán- és kemencekőműves</t>
  </si>
  <si>
    <t xml:space="preserve"> Keményforrasztó</t>
  </si>
  <si>
    <t xml:space="preserve"> Kerámiaégető</t>
  </si>
  <si>
    <t>Szerződésszám:</t>
  </si>
  <si>
    <t>A táblázatot beküldő intézmény, szervezet neve:</t>
  </si>
  <si>
    <t xml:space="preserve">1
</t>
  </si>
  <si>
    <t>1. Tanórák és/vagy gyakorlati órák száma, amelyeken a pályázatból beszerzett eszközöket használják, szakképesítésenkénti bontásban.</t>
  </si>
  <si>
    <t xml:space="preserve">2. Tanulók/hallgatók száma, akik a pályázatból beszerzett eszközöket a tanórákon és/vagy a gyakorlati képzésben használják, szakképesítésenkénti bontásban. </t>
  </si>
  <si>
    <t>3. A pályázó szervezetnél a szakképzésre használt tárgyi eszközök és/vagy immateriális javak (pl. szoftver) nettó értéke, szakképesítésenkénti bontásban.</t>
  </si>
  <si>
    <t xml:space="preserve"> Dísznövény- és zöldségtermesztő</t>
  </si>
  <si>
    <t xml:space="preserve"> Dísznövénykertész</t>
  </si>
  <si>
    <t xml:space="preserve"> Dísznövénytermelő*</t>
  </si>
  <si>
    <t xml:space="preserve"> Dísznövénytermesztő szaktechnikus*</t>
  </si>
  <si>
    <t xml:space="preserve"> Divatstílustervező asszisztens</t>
  </si>
  <si>
    <t xml:space="preserve"> Dohányfeldolgozó</t>
  </si>
  <si>
    <t xml:space="preserve"> Dohánykertész</t>
  </si>
  <si>
    <t xml:space="preserve"> Drágakő-meghatározó</t>
  </si>
  <si>
    <t xml:space="preserve"> Drog- és toxikológiai technikus</t>
  </si>
  <si>
    <t xml:space="preserve"> Drogériai kereskedő</t>
  </si>
  <si>
    <t xml:space="preserve"> Édesiparitermék-gyártó</t>
  </si>
  <si>
    <t xml:space="preserve"> Egészségőr, fertőtlenítő</t>
  </si>
  <si>
    <t xml:space="preserve"> Egészségügyi gázmester (kártevőirtó)</t>
  </si>
  <si>
    <t xml:space="preserve"> Egészségügyi gyakorlatvezető</t>
  </si>
  <si>
    <t xml:space="preserve"> Egészségügyi kártevőirtó szakmunkás</t>
  </si>
  <si>
    <t xml:space="preserve"> Egészségügyi menedzser</t>
  </si>
  <si>
    <t xml:space="preserve"> Egészségügyi operátor</t>
  </si>
  <si>
    <t xml:space="preserve"> Állatkerti és cirkuszi állatgondozó*</t>
  </si>
  <si>
    <t xml:space="preserve"> Állattartó-telepi gépész</t>
  </si>
  <si>
    <t xml:space="preserve"> Állattenyésztési gépkezelő (a gép megjelölésével)*</t>
  </si>
  <si>
    <t xml:space="preserve"> Állattenyésztő (az állatfaj megjelölésével)*</t>
  </si>
  <si>
    <t xml:space="preserve"> Állattenyésztő és állat-egészségügyi technikus</t>
  </si>
  <si>
    <t xml:space="preserve"> Általános állattenyésztő</t>
  </si>
  <si>
    <t>Támogatott neve</t>
  </si>
  <si>
    <t>Nyertes témák száma</t>
  </si>
  <si>
    <t>Témaszám</t>
  </si>
  <si>
    <t xml:space="preserve">
Tervezett</t>
  </si>
  <si>
    <t xml:space="preserve">
Tervezett (fő)</t>
  </si>
  <si>
    <t xml:space="preserve"> Települési környezetvédelmi technikus</t>
  </si>
  <si>
    <t xml:space="preserve"> Természetvédelmi technikus</t>
  </si>
  <si>
    <t xml:space="preserve"> Tímár</t>
  </si>
  <si>
    <t xml:space="preserve"> Traktorvezető (mezőgazdasági gépkezelő)</t>
  </si>
  <si>
    <t xml:space="preserve"> Vegyészanalitikus</t>
  </si>
  <si>
    <t xml:space="preserve"> Nyomdai berakó</t>
  </si>
  <si>
    <t xml:space="preserve"> Nyomdai szövegrögzítő</t>
  </si>
  <si>
    <t xml:space="preserve"> Polgári védelmi igazgatási vezető</t>
  </si>
  <si>
    <t xml:space="preserve"> Polgári védelmi segítő</t>
  </si>
  <si>
    <t xml:space="preserve"> Polgári védelmi szakelőadó</t>
  </si>
  <si>
    <t xml:space="preserve"> Polgári védelmi vezető</t>
  </si>
  <si>
    <t xml:space="preserve"> Tűzoltó technikus</t>
  </si>
  <si>
    <t xml:space="preserve"> Tűzvédelmi előadó I.</t>
  </si>
  <si>
    <t xml:space="preserve"> Tűzvédelmi előadó II.</t>
  </si>
  <si>
    <t xml:space="preserve"> Tűzvédelmi szakelőadó</t>
  </si>
  <si>
    <t xml:space="preserve"> Fegyverműszerész</t>
  </si>
  <si>
    <t xml:space="preserve"> Fegyvertechnikus</t>
  </si>
  <si>
    <t xml:space="preserve"> Gazdálkodásszervező</t>
  </si>
  <si>
    <t xml:space="preserve"> Gipszkartonszerelő</t>
  </si>
  <si>
    <t xml:space="preserve"> Harcjárműszerelő</t>
  </si>
  <si>
    <t xml:space="preserve"> Harcjárműtechnikus</t>
  </si>
  <si>
    <t xml:space="preserve"> Híradóműszerész</t>
  </si>
  <si>
    <t xml:space="preserve"> Híradótechnikus</t>
  </si>
  <si>
    <t xml:space="preserve"> Honvéd technikus (az ágazat megjelölésével)</t>
  </si>
  <si>
    <t xml:space="preserve"> Honvéd tiszthelyettes (az ágazat megjelölésével)</t>
  </si>
  <si>
    <t xml:space="preserve"> Katonai kiképző (az ágazat megjelölésével)</t>
  </si>
  <si>
    <t xml:space="preserve"> Katonai műszaki gépszerelő</t>
  </si>
  <si>
    <t xml:space="preserve"> Katonai műszaki géptechnikus</t>
  </si>
  <si>
    <t>Egyesült Körzeti Általános Fogyasztási és Értékesítő Szövetkezet</t>
  </si>
  <si>
    <t>Eszterházy Károly Főiskola</t>
  </si>
  <si>
    <t xml:space="preserve"> Konfekcióipari szabász</t>
  </si>
  <si>
    <t xml:space="preserve"> Korrektor</t>
  </si>
  <si>
    <t xml:space="preserve"> Kórszövettani-szövettani asszisztens</t>
  </si>
  <si>
    <t xml:space="preserve"> Kosárfonó és fonottbútor-készítő*</t>
  </si>
  <si>
    <t xml:space="preserve"> Kovács</t>
  </si>
  <si>
    <t xml:space="preserve"> Kozmetikus</t>
  </si>
  <si>
    <t xml:space="preserve"> Kőfaragó</t>
  </si>
  <si>
    <t xml:space="preserve"> Költségszakértő</t>
  </si>
  <si>
    <t xml:space="preserve"> Kőműves</t>
  </si>
  <si>
    <t xml:space="preserve"> Könnyűgépkezelő</t>
  </si>
  <si>
    <t xml:space="preserve"> Könnyűipari mérnökasszisztens (a szakirány megjelölésével)</t>
  </si>
  <si>
    <t xml:space="preserve"> Könyv- és papírrestaurátor</t>
  </si>
  <si>
    <t xml:space="preserve"> Könyvesbolti eladó</t>
  </si>
  <si>
    <t xml:space="preserve"> Könyvkiadói és kottakiadói szerkesztő</t>
  </si>
  <si>
    <t xml:space="preserve"> Könyvkötő</t>
  </si>
  <si>
    <t xml:space="preserve"> Könyvműves**</t>
  </si>
  <si>
    <t xml:space="preserve"> Könyvtáros asszisztens</t>
  </si>
  <si>
    <t xml:space="preserve"> Környezet- és hidrotechnológus</t>
  </si>
  <si>
    <t xml:space="preserve"> Környezetvédelmi szakmunkás</t>
  </si>
  <si>
    <t xml:space="preserve"> Víz- és környezetgazdálkodási technikus</t>
  </si>
  <si>
    <t xml:space="preserve"> Környezetvédelmi laboráns</t>
  </si>
  <si>
    <t xml:space="preserve"> Környezetvédelmi méréstechnikus</t>
  </si>
  <si>
    <t>GA-DENT Fogtechnikai Kereskedelmi és Szolgáltató Bt.</t>
  </si>
  <si>
    <t>Miklós József</t>
  </si>
  <si>
    <t>Takács Autószervíz Kft.</t>
  </si>
  <si>
    <t>HN Manzárd Építőipari Kereskedelmi és Szolgáltató Kft.</t>
  </si>
  <si>
    <t xml:space="preserve"> Gépipari számítástechnikai technikus</t>
  </si>
  <si>
    <t xml:space="preserve"> Irodai asszisztens</t>
  </si>
  <si>
    <t xml:space="preserve"> Gépíró és szövegszerkesztő</t>
  </si>
  <si>
    <t xml:space="preserve"> Géplakatos</t>
  </si>
  <si>
    <t xml:space="preserve"> Gépszerkesztő technikus</t>
  </si>
  <si>
    <t xml:space="preserve"> Gipszmintakészítő</t>
  </si>
  <si>
    <t xml:space="preserve"> Gombaszakellenőr*</t>
  </si>
  <si>
    <t xml:space="preserve"> Gombatermelő*</t>
  </si>
  <si>
    <t xml:space="preserve"> Gombatoxikológus*</t>
  </si>
  <si>
    <t xml:space="preserve"> Grafikus (a tevékenység megjelölésével)**</t>
  </si>
  <si>
    <t xml:space="preserve"> Grafológus</t>
  </si>
  <si>
    <t xml:space="preserve"> Grafológus szakasszisztens</t>
  </si>
  <si>
    <t xml:space="preserve"> Gumi- és műanyagipari technikus</t>
  </si>
  <si>
    <t xml:space="preserve"> Gumiabroncs-javító és kerékkiegyensúlyozó</t>
  </si>
  <si>
    <t xml:space="preserve"> Gumigyártó és -feldolgozó</t>
  </si>
  <si>
    <t xml:space="preserve"> Gyékény-, szalma-, csuhéj tárgykészítő</t>
  </si>
  <si>
    <t xml:space="preserve"> Gyermek- és ifjúságvédelmi asszisztens</t>
  </si>
  <si>
    <t xml:space="preserve"> Gyermek- és ifjúsági felügyelő</t>
  </si>
  <si>
    <t xml:space="preserve"> Gyermekruha-készítő</t>
  </si>
  <si>
    <t xml:space="preserve"> Gyógyászatisegédeszköz-forgalmazó</t>
  </si>
  <si>
    <t xml:space="preserve"> Gyógynövényismerő és -termelő*</t>
  </si>
  <si>
    <t xml:space="preserve"> Gyógynövénytermesztő és -feldolgozó*</t>
  </si>
  <si>
    <t xml:space="preserve"> Gyógynövény- és fűszernövény-termesztő és -feldolgozó</t>
  </si>
  <si>
    <t xml:space="preserve"> Gyógypedagógiai asszisztens</t>
  </si>
  <si>
    <t xml:space="preserve"> Gyógyszer- és tápszerkészítő</t>
  </si>
  <si>
    <t xml:space="preserve"> Gyógyszerkészítmény-gyártó és minőségbiztosító asszisztens</t>
  </si>
  <si>
    <t xml:space="preserve"> Gyógyszertári asszisztens</t>
  </si>
  <si>
    <t xml:space="preserve"> Gyógyúszás-foglalkoztató</t>
  </si>
  <si>
    <t xml:space="preserve"> Gyorsétkeztetési eladó*</t>
  </si>
  <si>
    <t xml:space="preserve"> ügyviteli asszisztens</t>
  </si>
  <si>
    <t xml:space="preserve"> Gyümölcspálinka-gyártó*</t>
  </si>
  <si>
    <t xml:space="preserve"> Gyümölcstermelő*</t>
  </si>
  <si>
    <t xml:space="preserve"> Gyümölcstermesztő és -feldolgozó szaktechnikus</t>
  </si>
  <si>
    <t xml:space="preserve"> Hajóépítő</t>
  </si>
  <si>
    <t xml:space="preserve"> Hajógép- és berendezési technikus</t>
  </si>
  <si>
    <t xml:space="preserve"> Hajózási technikus</t>
  </si>
  <si>
    <t xml:space="preserve"> Halász</t>
  </si>
  <si>
    <t xml:space="preserve"> Halász szaktechnikus</t>
  </si>
  <si>
    <t xml:space="preserve"> Hanglemez-bemutató</t>
  </si>
  <si>
    <t>REK-MARK Reklám, Marketing és Kommunikációs Szervező, Kereskedelmi Kft.</t>
  </si>
  <si>
    <t>Grósz Gyula</t>
  </si>
  <si>
    <t xml:space="preserve"> Általános gazdasági és statisztikai ügyintéző</t>
  </si>
  <si>
    <t xml:space="preserve"> Általános vegyésztechnikus</t>
  </si>
  <si>
    <t>Kaposvári Egyetem</t>
  </si>
  <si>
    <t>Hajnal Vendéglátóipari Kft.</t>
  </si>
  <si>
    <t>Nyíregyházi-Kenyérgyár Termelő és Kereskedelmi Kft.</t>
  </si>
  <si>
    <t>Csontos György</t>
  </si>
  <si>
    <t>Tar József</t>
  </si>
  <si>
    <t>Tóth József</t>
  </si>
  <si>
    <t xml:space="preserve"> Antikváriumi szakeladó</t>
  </si>
  <si>
    <t xml:space="preserve"> Anyagmozgató építőgépész-technikus</t>
  </si>
  <si>
    <t xml:space="preserve"> Anyagmozgató gépészeti technikus</t>
  </si>
  <si>
    <t>Textilipari technikus</t>
  </si>
  <si>
    <t>Távközlési szaktechnikus  (az ágazat megjelölésével)</t>
  </si>
  <si>
    <t xml:space="preserve">Építőanyag-ipari technikus </t>
  </si>
  <si>
    <t>Építőanyagipari minőségellenőr</t>
  </si>
  <si>
    <t xml:space="preserve">Fa- és bútoripari technikus </t>
  </si>
  <si>
    <t>Bútoripari technikus</t>
  </si>
  <si>
    <t>Megújulóenergia-gazdálkodási technikus</t>
  </si>
  <si>
    <t>Mélyfúró technikus</t>
  </si>
  <si>
    <t>Cső-távvezeték üzemeltető (olaj, gáz)</t>
  </si>
  <si>
    <t>Fluidumkitermelő</t>
  </si>
  <si>
    <t>Hajózási technikus</t>
  </si>
  <si>
    <t>Környezet- és hidrotechnológus</t>
  </si>
  <si>
    <t>Termelésirányító</t>
  </si>
  <si>
    <t>Szabványalkotó</t>
  </si>
  <si>
    <t>Földmérő, térképész és térinformatikai technikus</t>
  </si>
  <si>
    <t>Földügyi térinformatikai szaktechnikus</t>
  </si>
  <si>
    <t>Kataszteri szaktechnikus</t>
  </si>
  <si>
    <t>Létesítménygeodéta szaktechnikus</t>
  </si>
  <si>
    <t>Térképésztechnikus</t>
  </si>
  <si>
    <t>Digitálistérkép- kezelő</t>
  </si>
  <si>
    <t>Fotogrammetriai kiértékelő</t>
  </si>
  <si>
    <t>Földügyi számítógépes adatkezelő</t>
  </si>
  <si>
    <t>Ingatlan-nyilvántartási ügyintéző</t>
  </si>
  <si>
    <t>Épületgépész technikus</t>
  </si>
  <si>
    <t>Közlekedésépítő technikus</t>
  </si>
  <si>
    <t>Hídépítő és -fenntartó technikus</t>
  </si>
  <si>
    <t>Útépítő és -fenntartó technikus</t>
  </si>
  <si>
    <t>Vasútépítő és -fenntartó technikus</t>
  </si>
  <si>
    <t xml:space="preserve">Magasépítő technikus </t>
  </si>
  <si>
    <t>Vízépítő technikus</t>
  </si>
  <si>
    <t>Vízépítési búvár</t>
  </si>
  <si>
    <t>Víziközmű-építő</t>
  </si>
  <si>
    <t>Agrár-közgazdasági és -áruforgalmazó technikus</t>
  </si>
  <si>
    <t>Agrártechnikus</t>
  </si>
  <si>
    <t>Agrárrendész</t>
  </si>
  <si>
    <t>Vidékfejlesztési technikus</t>
  </si>
  <si>
    <t>Mezőgazdasági vállalkozó</t>
  </si>
  <si>
    <t>Állategészségügyi technikus</t>
  </si>
  <si>
    <t>Állattenyésztő technikus</t>
  </si>
  <si>
    <t>Állatorvosi, állategészségügyi szaksegéd</t>
  </si>
  <si>
    <t>Növénytermesztési, kertészeti és növényvédelmi technikus</t>
  </si>
  <si>
    <t>Kertész és növényvédelmi technikus</t>
  </si>
  <si>
    <t xml:space="preserve">Növénytermesztő </t>
  </si>
  <si>
    <t>Vetőmagtermesztő</t>
  </si>
  <si>
    <t>Parkgondozó</t>
  </si>
  <si>
    <t>Golfpálya-fenntartó</t>
  </si>
  <si>
    <t>Kertfenntartó</t>
  </si>
  <si>
    <t>Temetőkertész</t>
  </si>
  <si>
    <t xml:space="preserve">Kertépítő </t>
  </si>
  <si>
    <t>Erdésztechnikus</t>
  </si>
  <si>
    <t xml:space="preserve">Vadász, vadtenyésztő </t>
  </si>
  <si>
    <t>Diabetológiai szakápoló</t>
  </si>
  <si>
    <t>Epidemiológiai szakápoló</t>
  </si>
  <si>
    <t>Felnőtt anaeszteziológiai és intenzív szakápoló</t>
  </si>
  <si>
    <t>Foglalkozásegészségügyi szakápoló</t>
  </si>
  <si>
    <t>INTERN Kereskedelmi és Szolgáltató Kft.</t>
  </si>
  <si>
    <t>KISVAGYON Vagyonkezelő Kft.</t>
  </si>
  <si>
    <t>GYARMATI SÜTŐMESTER TANMŰHELY Oktatási, Termelő és Kereskedelmi Kft.</t>
  </si>
  <si>
    <t>Szentistváni Mezőgazdasági Zrt.</t>
  </si>
  <si>
    <t>Kőrösi és Társa Kereskedelmi Bt.</t>
  </si>
  <si>
    <t>Pápai Asztalos Kft.</t>
  </si>
  <si>
    <t>Bakony GASZT Kereskedelmi, Vendéglátó és Szolgáltató Zrt.</t>
  </si>
  <si>
    <t xml:space="preserve">Bezzeg Zoltán </t>
  </si>
  <si>
    <t>Mézeskalács-készítő*</t>
  </si>
  <si>
    <t>Sütőipari munkás*</t>
  </si>
  <si>
    <t>Száraztészta-készítő*</t>
  </si>
  <si>
    <t>Tejkezelő*</t>
  </si>
  <si>
    <t>Üvegező</t>
  </si>
  <si>
    <t>Famegmunkáló</t>
  </si>
  <si>
    <t>Bőrtárgykészítő</t>
  </si>
  <si>
    <t>Cipőjavító*</t>
  </si>
  <si>
    <t>Szíjgyártó*</t>
  </si>
  <si>
    <t>Szíjgyártó-nyerges</t>
  </si>
  <si>
    <t>Nemszőttkelmegyártó</t>
  </si>
  <si>
    <t>Kefe- és seprűkészítő*</t>
  </si>
  <si>
    <t>Gyékény-, szalma-, csuhéj tárgykészítő</t>
  </si>
  <si>
    <t>Kosárfonó és fonottbútor-készítő*</t>
  </si>
  <si>
    <t>Kézi és gépi hímző</t>
  </si>
  <si>
    <t>Textiljáték-készítő*</t>
  </si>
  <si>
    <t>Képkeretező és üvegező</t>
  </si>
  <si>
    <t>Szőnyegszövő</t>
  </si>
  <si>
    <t>Ezüstkalászos gazda*</t>
  </si>
  <si>
    <t>Mezőgazdasági munkás*</t>
  </si>
  <si>
    <t>Állatgondozó*</t>
  </si>
  <si>
    <t>Gombatermelő*</t>
  </si>
  <si>
    <t>Gyógynövényismerő és -termelő*</t>
  </si>
  <si>
    <t>Dísznövénytermelő*</t>
  </si>
  <si>
    <t>Faiskola-kezelő*</t>
  </si>
  <si>
    <t>Gyümölcstermelő*</t>
  </si>
  <si>
    <t>Kerti munkás*</t>
  </si>
  <si>
    <t>Parkgondozó*</t>
  </si>
  <si>
    <t>Szőlőtermelő*</t>
  </si>
  <si>
    <t>Szövettenyésztő*</t>
  </si>
  <si>
    <t>Zöldség- és fűszernövény-termelő*</t>
  </si>
  <si>
    <t>Erdőművelő*</t>
  </si>
  <si>
    <t>Motorfűrész-kezelő</t>
  </si>
  <si>
    <t>Fűrészipari gépkezelő</t>
  </si>
  <si>
    <t>Állattenyésztési gépkezelő (a gép megjelölésével)*</t>
  </si>
  <si>
    <t>Településihulladék-gyűjtő és -szállító*</t>
  </si>
  <si>
    <t>Óvodai dajka</t>
  </si>
  <si>
    <t>Szórakoztató zenész II.</t>
  </si>
  <si>
    <t>Szórakoztató zenész I.</t>
  </si>
  <si>
    <t>Szórakoztató zenész (hangszer és műfaj megjelölésével)</t>
  </si>
  <si>
    <t>Szita-, tampon- és filmnyomó</t>
  </si>
  <si>
    <t>Gipszmintakészítő</t>
  </si>
  <si>
    <t>Népi kézműves</t>
  </si>
  <si>
    <t>Népi játék és kismesterségek oktatója (a tevékenységi kör megjelölésével)</t>
  </si>
  <si>
    <t>Csipkekészítő</t>
  </si>
  <si>
    <t>Fajátékkészítő</t>
  </si>
  <si>
    <t>Faműves</t>
  </si>
  <si>
    <t>Fazekas</t>
  </si>
  <si>
    <t>Gyékény-, szalma- és csuhéjtárgykészítő</t>
  </si>
  <si>
    <t>Kosárfonó és fonottbútor-készítő</t>
  </si>
  <si>
    <t>Takács</t>
  </si>
  <si>
    <t>Kosárfonó</t>
  </si>
  <si>
    <t>Bolti eladó</t>
  </si>
  <si>
    <t>Bútor- és lakástextil-eladó</t>
  </si>
  <si>
    <t>Élelmiszer- és vegyiáru-eladó</t>
  </si>
  <si>
    <t>Műszakicikk eladó</t>
  </si>
  <si>
    <t>Porcelán- és edényáru-eladó</t>
  </si>
  <si>
    <t>Ruházati eladó</t>
  </si>
  <si>
    <t>Zöldség-gyümölcs eladó</t>
  </si>
  <si>
    <t>Raktáros</t>
  </si>
  <si>
    <t>Áruösszeállító</t>
  </si>
  <si>
    <t>Raktárkezelő</t>
  </si>
  <si>
    <t>Színházi kellékes</t>
  </si>
  <si>
    <t>Töltőállomás-kezelő</t>
  </si>
  <si>
    <t>Gázcseretelep-kezelő</t>
  </si>
  <si>
    <t xml:space="preserve"> Környezetvédelmi szakelőadó</t>
  </si>
  <si>
    <t xml:space="preserve"> Környezetvédelmi technikus (a szak megjelölésével)</t>
  </si>
  <si>
    <t xml:space="preserve"> Kötő</t>
  </si>
  <si>
    <t xml:space="preserve"> Kötő- és varrógépműszerész</t>
  </si>
  <si>
    <t xml:space="preserve"> Kötőipari konfekciósfehérnemű-készítő</t>
  </si>
  <si>
    <t xml:space="preserve"> Kötöttáru-készítő</t>
  </si>
  <si>
    <t xml:space="preserve"> Kötöttpályásjármű-elektronikai műszerész</t>
  </si>
  <si>
    <t xml:space="preserve"> Kötöttpályásjármű-villamossági szerelő</t>
  </si>
  <si>
    <t xml:space="preserve"> Kötöttpályásmotor- és erőátviteliberendezés-szerelő</t>
  </si>
  <si>
    <t xml:space="preserve"> Közbeszerzési referens</t>
  </si>
  <si>
    <t xml:space="preserve"> Közelítőgép-kezelő</t>
  </si>
  <si>
    <t xml:space="preserve"> Közlekedésautomatikai műszerész</t>
  </si>
  <si>
    <t xml:space="preserve"> Közlekedésautomatikai technikus</t>
  </si>
  <si>
    <t xml:space="preserve"> Közlekedésépítő, hídépítő technikus</t>
  </si>
  <si>
    <t xml:space="preserve"> Közlekedésépítő, informatikai technikus</t>
  </si>
  <si>
    <t xml:space="preserve"> Közlekedésépítő, környezetvédő technikus</t>
  </si>
  <si>
    <t xml:space="preserve"> Közlekedésépítő, útépítő technikus</t>
  </si>
  <si>
    <t xml:space="preserve"> Közlekedésépítő, vasútépítő technikus</t>
  </si>
  <si>
    <t xml:space="preserve"> Közlekedésgépészeti technikus, közútijármű-gépész</t>
  </si>
  <si>
    <t xml:space="preserve"> Közlekedésgépészeti technikus, vasútgépész</t>
  </si>
  <si>
    <t xml:space="preserve"> Közlekedési és vízépítési búvár</t>
  </si>
  <si>
    <t xml:space="preserve"> Közlekedésüzem-viteli, gépjárműüzemi technikus</t>
  </si>
  <si>
    <t xml:space="preserve"> Közlekedésüzem-viteli, hajózási és kikötői technikus</t>
  </si>
  <si>
    <t xml:space="preserve"> Közlekedésüzem-viteli, légi közlekedési technikus</t>
  </si>
  <si>
    <t xml:space="preserve"> Közlekedésüzem-viteli, szállítmányozási technikus</t>
  </si>
  <si>
    <t xml:space="preserve"> Közművelődési szakember I. (a tevékenység megjelölésével)</t>
  </si>
  <si>
    <t xml:space="preserve"> Közművelődési szakember II. (a tevékenység megjelölésével)</t>
  </si>
  <si>
    <t xml:space="preserve"> Közterület-felügyelő</t>
  </si>
  <si>
    <t xml:space="preserve"> Kulturális menedzser</t>
  </si>
  <si>
    <t xml:space="preserve"> Kultúrcikk-kereskedő</t>
  </si>
  <si>
    <t xml:space="preserve"> Kutyakozmetikus*</t>
  </si>
  <si>
    <t xml:space="preserve"> Kutyavezető</t>
  </si>
  <si>
    <t xml:space="preserve"> Külfejtésesbánya-művelő</t>
  </si>
  <si>
    <t xml:space="preserve"> Külgazdasági üzletkötő</t>
  </si>
  <si>
    <t xml:space="preserve"> Külkereskedelmi ügyintéző</t>
  </si>
  <si>
    <t xml:space="preserve"> Külkereskedelmi üzletkötő</t>
  </si>
  <si>
    <t xml:space="preserve"> Laborállat-gondozó technikus</t>
  </si>
  <si>
    <t xml:space="preserve"> Lakástextilvarró, -javító</t>
  </si>
  <si>
    <t xml:space="preserve"> Lakberendező</t>
  </si>
  <si>
    <t xml:space="preserve"> Lakott területi fakitermelő</t>
  </si>
  <si>
    <t xml:space="preserve"> Laptördelő és képszerkesztő</t>
  </si>
  <si>
    <t xml:space="preserve"> Látszerész és fotocikk-kereskedő</t>
  </si>
  <si>
    <t xml:space="preserve"> Létesítménygeodéta szaktechnikus*</t>
  </si>
  <si>
    <t xml:space="preserve"> Levéltári kezelő/iratkezelő-irattáros (a tevékenység megjelölésével)</t>
  </si>
  <si>
    <t xml:space="preserve"> Logisztikai műszaki menedzserasszisztens</t>
  </si>
  <si>
    <t xml:space="preserve"> Logisztikai szervező</t>
  </si>
  <si>
    <t xml:space="preserve"> Logisztikai ügyintéző</t>
  </si>
  <si>
    <t xml:space="preserve"> Lótenyésztő</t>
  </si>
  <si>
    <t xml:space="preserve"> Lótenyésztő szaktechnikus</t>
  </si>
  <si>
    <t xml:space="preserve"> Lovastúra-vezető</t>
  </si>
  <si>
    <t xml:space="preserve"> Magánnyomozó</t>
  </si>
  <si>
    <t xml:space="preserve"> Magasépítő technikus</t>
  </si>
  <si>
    <t xml:space="preserve"> Marketing- és reklámmenedzser</t>
  </si>
  <si>
    <t xml:space="preserve"> Marketing- és reklámügyintéző</t>
  </si>
  <si>
    <t xml:space="preserve"> Masszőr (fürdős)</t>
  </si>
  <si>
    <t xml:space="preserve"> Masszőr (gyógy)</t>
  </si>
  <si>
    <t xml:space="preserve"> Masszőr (sport)</t>
  </si>
  <si>
    <t xml:space="preserve"> Mechanikai műszerész</t>
  </si>
  <si>
    <t xml:space="preserve"> Mechatronikai műszerész</t>
  </si>
  <si>
    <t xml:space="preserve"> Mechatronikai technikus</t>
  </si>
  <si>
    <t xml:space="preserve"> Médiatechnológus asszisztens</t>
  </si>
  <si>
    <t xml:space="preserve"> Méhész*</t>
  </si>
  <si>
    <t xml:space="preserve"> Mélyépítő technikus</t>
  </si>
  <si>
    <t xml:space="preserve"> Mélyfúró</t>
  </si>
  <si>
    <t xml:space="preserve"> Idegen nyelvi menedzserasszisztens</t>
  </si>
  <si>
    <t xml:space="preserve"> Ménesgazda</t>
  </si>
  <si>
    <t xml:space="preserve"> Mentálhigiénés asszisztens</t>
  </si>
  <si>
    <t xml:space="preserve"> Mentőápoló</t>
  </si>
  <si>
    <t xml:space="preserve"> Mérlegképes könyvelő (a szakirány megjelölésével)</t>
  </si>
  <si>
    <t xml:space="preserve"> Mézeskalács-készítő*</t>
  </si>
  <si>
    <t xml:space="preserve"> Mezőgazdasági gazdaasszony</t>
  </si>
  <si>
    <t xml:space="preserve"> Mezőgazdasági gépész</t>
  </si>
  <si>
    <t xml:space="preserve"> Mezőgazdasági gépésztechnikus</t>
  </si>
  <si>
    <t xml:space="preserve"> Mezőgazdasági gépjavító (a tevékenység megjelölésével)</t>
  </si>
  <si>
    <t xml:space="preserve"> Mezőgazdasági gépjavító szaktechnikus</t>
  </si>
  <si>
    <t xml:space="preserve"> Mezőgazdasági gépkezelő (a gép megjelölésével)</t>
  </si>
  <si>
    <t xml:space="preserve"> Mezőgazdasági gépüzemeltető szaktechnikus</t>
  </si>
  <si>
    <t xml:space="preserve"> Mezőgazdasági kovács (a tevékenység megjelölésével)</t>
  </si>
  <si>
    <t xml:space="preserve"> Mezőgazdasági laboratóriumi szakasszisztens</t>
  </si>
  <si>
    <t xml:space="preserve"> Mezőgazdasági menedzserasszisztens (a szakirány megjelölésével)</t>
  </si>
  <si>
    <t xml:space="preserve"> Mezőgazdasági munkás*</t>
  </si>
  <si>
    <t xml:space="preserve"> Mezőgazdasági műszaki menedzserasszisztens (a szakirány megjelölésével)</t>
  </si>
  <si>
    <t xml:space="preserve"> Mezőgazdasági szervizüzemi szaktechnikus</t>
  </si>
  <si>
    <t xml:space="preserve"> Mezőgazdasági technikus</t>
  </si>
  <si>
    <t xml:space="preserve"> Mezőgazdasági vállalkozó*</t>
  </si>
  <si>
    <t xml:space="preserve"> Mikroszaporító*</t>
  </si>
  <si>
    <t xml:space="preserve"> minőségirányítási belső auditor</t>
  </si>
  <si>
    <t xml:space="preserve"> Minőségellenőr</t>
  </si>
  <si>
    <t xml:space="preserve"> Mixer</t>
  </si>
  <si>
    <t xml:space="preserve"> Moderátor</t>
  </si>
  <si>
    <t xml:space="preserve"> Molnár</t>
  </si>
  <si>
    <t xml:space="preserve"> Motorfűrész-kezelő</t>
  </si>
  <si>
    <t xml:space="preserve"> Motorkerékpár-szerelő és -javító</t>
  </si>
  <si>
    <t xml:space="preserve"> Mozgókép-forgalmazó és -üzemeltető I.</t>
  </si>
  <si>
    <t xml:space="preserve"> Mozgókép-forgalmazó és -üzemeltető II.</t>
  </si>
  <si>
    <t xml:space="preserve"> Mozgóképgyártó (a tevékenység megjelölésével)</t>
  </si>
  <si>
    <t xml:space="preserve"> Mozigépkezelő</t>
  </si>
  <si>
    <t xml:space="preserve"> Multimédia-fejlesztő</t>
  </si>
  <si>
    <t xml:space="preserve"> Munkaelemző</t>
  </si>
  <si>
    <t xml:space="preserve"> Munkaerőpiaci instruktor</t>
  </si>
  <si>
    <t xml:space="preserve"> Munkaerőpiaci menedzser</t>
  </si>
  <si>
    <t xml:space="preserve"> Munkaerőpiaci ügyintéző</t>
  </si>
  <si>
    <t xml:space="preserve"> Munkavédelmi menedzser</t>
  </si>
  <si>
    <t xml:space="preserve"> Munkavédelmi technikus</t>
  </si>
  <si>
    <t xml:space="preserve"> Múzeumi gyűjtemény- és raktárkezelő</t>
  </si>
  <si>
    <t xml:space="preserve"> Múzeumi preparátor</t>
  </si>
  <si>
    <t xml:space="preserve"> Műanyag-feldolgozó</t>
  </si>
  <si>
    <t xml:space="preserve"> Műanyag-hegesztő (az eljárás feltüntetésével)</t>
  </si>
  <si>
    <t xml:space="preserve"> Műbútorasztalos</t>
  </si>
  <si>
    <t xml:space="preserve"> Műemléki díszítő (a szakirány megjelölésével)</t>
  </si>
  <si>
    <t xml:space="preserve"> Műemléki fenntartó technikus</t>
  </si>
  <si>
    <t xml:space="preserve"> Műemléki helyreállító (a szakirány megjelölésével)</t>
  </si>
  <si>
    <t xml:space="preserve"> Műholdas- és kábeltelevíziós vételtechnikai műszerész</t>
  </si>
  <si>
    <t xml:space="preserve"> Műsorvezető, játékvezető, konferanszié</t>
  </si>
  <si>
    <t xml:space="preserve"> Műszaki informatikai mérnökasszisztens</t>
  </si>
  <si>
    <t xml:space="preserve"> Műszaki rajzoló (a szakirány megjelölésével)</t>
  </si>
  <si>
    <t xml:space="preserve"> Műszaki számítástechnikai technikus</t>
  </si>
  <si>
    <t xml:space="preserve"> Műszaki üzletszervező technikus</t>
  </si>
  <si>
    <t xml:space="preserve"> Műtárgyvédelmi asszisztens**</t>
  </si>
  <si>
    <t xml:space="preserve"> Műtőssegéd</t>
  </si>
  <si>
    <t xml:space="preserve"> NC-, CNC-gépkezelő (a technológia feltüntetésével)</t>
  </si>
  <si>
    <t xml:space="preserve"> NC-, CNC-programozó technológus</t>
  </si>
  <si>
    <t xml:space="preserve"> Nehézgépkezelő</t>
  </si>
  <si>
    <t xml:space="preserve"> Nemszőttkelmegyártó</t>
  </si>
  <si>
    <t xml:space="preserve"> Nemzetközi szállítmányozási és logisztikai menedzser</t>
  </si>
  <si>
    <t xml:space="preserve"> Nemzetközi szállítmányozási és logisztikai szakügyintéző</t>
  </si>
  <si>
    <t xml:space="preserve"> Népijáték és kismesterségek oktatója</t>
  </si>
  <si>
    <t xml:space="preserve"> Népzenész (a hangszer és a szak megjelölésével)**</t>
  </si>
  <si>
    <t xml:space="preserve"> Nevelőszülő</t>
  </si>
  <si>
    <t xml:space="preserve"> Nonprofit menedzser</t>
  </si>
  <si>
    <t xml:space="preserve"> Nonprofit ügyintéző</t>
  </si>
  <si>
    <t xml:space="preserve"> Nőiruha-készítő</t>
  </si>
  <si>
    <t xml:space="preserve"> Növénytermesztő és növényvédelmi technikus</t>
  </si>
  <si>
    <t xml:space="preserve"> Növénytermesztő és növényvédő technológus</t>
  </si>
  <si>
    <t xml:space="preserve"> Növénytermesztő gépész</t>
  </si>
  <si>
    <t xml:space="preserve"> Növényvédő és méregraktár-kezelő</t>
  </si>
  <si>
    <t xml:space="preserve"> Nyilvántartási és okmányügyintéző</t>
  </si>
  <si>
    <t xml:space="preserve"> Nyomástartóedény-gépész</t>
  </si>
  <si>
    <t xml:space="preserve"> Nyomdai gépmester</t>
  </si>
  <si>
    <t xml:space="preserve"> Nyomdai segédgépmester</t>
  </si>
  <si>
    <t xml:space="preserve"> Nyomdai kiadvány- és képszerkesztő</t>
  </si>
  <si>
    <t xml:space="preserve"> Nyomdaipari technikus</t>
  </si>
  <si>
    <t xml:space="preserve"> Nyomtatványfeldolgozó technikus</t>
  </si>
  <si>
    <t xml:space="preserve"> Nyomtatványszerkesztő technikus</t>
  </si>
  <si>
    <t xml:space="preserve"> Okleveles adószakértő (a szakirány megjelölésével)</t>
  </si>
  <si>
    <t xml:space="preserve"> Okleveles pénzügyi revizor</t>
  </si>
  <si>
    <t xml:space="preserve"> Oktatásszervező</t>
  </si>
  <si>
    <t xml:space="preserve"> Olvasztár</t>
  </si>
  <si>
    <t xml:space="preserve"> Optikai üvegcsiszoló</t>
  </si>
  <si>
    <t xml:space="preserve"> Órás</t>
  </si>
  <si>
    <t xml:space="preserve"> Ortopédiai cipész</t>
  </si>
  <si>
    <t xml:space="preserve"> Ortopédiai kötszerész és fűzőkészítő</t>
  </si>
  <si>
    <t xml:space="preserve"> Ortopédiai műszerész</t>
  </si>
  <si>
    <t xml:space="preserve"> Ortopédiai technikus</t>
  </si>
  <si>
    <t xml:space="preserve"> Orvosdiagnosztikai laboratóriumi technológus</t>
  </si>
  <si>
    <t xml:space="preserve"> Orvoselektronikai technikus</t>
  </si>
  <si>
    <t xml:space="preserve"> Orvosi laboratóriumi technikai asszisztens</t>
  </si>
  <si>
    <t xml:space="preserve"> Orvosikéziműszer-készítő</t>
  </si>
  <si>
    <t xml:space="preserve"> Önálló hálózatkezelő</t>
  </si>
  <si>
    <t xml:space="preserve"> Öntő</t>
  </si>
  <si>
    <t xml:space="preserve"> Öntőipari mintakészítő</t>
  </si>
  <si>
    <t xml:space="preserve"> Ötvös (az anyag és a tevékenység megjelölésével)**</t>
  </si>
  <si>
    <t xml:space="preserve"> Pantomimes</t>
  </si>
  <si>
    <t xml:space="preserve"> Pantomimművész</t>
  </si>
  <si>
    <t xml:space="preserve"> Papírgyártó és -feldolgozó</t>
  </si>
  <si>
    <t xml:space="preserve"> Papíripari technikus</t>
  </si>
  <si>
    <t xml:space="preserve"> Parképítő és -fenntartó technikus</t>
  </si>
  <si>
    <t xml:space="preserve"> Parkgondozó*</t>
  </si>
  <si>
    <t xml:space="preserve"> Pedagógiai asszisztens</t>
  </si>
  <si>
    <t xml:space="preserve"> Pék</t>
  </si>
  <si>
    <t xml:space="preserve"> Pék-cukrász</t>
  </si>
  <si>
    <t xml:space="preserve"> Pénzügyi szakügyintéző</t>
  </si>
  <si>
    <t xml:space="preserve"> Pénzügyi tanácsadó</t>
  </si>
  <si>
    <t xml:space="preserve"> Pénzügyi-számviteli szakellenőr (a szak megjelölésével)</t>
  </si>
  <si>
    <t xml:space="preserve"> Pénzügyi-számviteli ügyintéző</t>
  </si>
  <si>
    <t xml:space="preserve"> Pincér</t>
  </si>
  <si>
    <t xml:space="preserve"> Pirotechnikus (a szakirány megjelölésével)</t>
  </si>
  <si>
    <t xml:space="preserve"> PLC-programozó</t>
  </si>
  <si>
    <t xml:space="preserve"> Porcelánfestő**</t>
  </si>
  <si>
    <t xml:space="preserve"> Porcelánfestő és -tervező asszisztens**</t>
  </si>
  <si>
    <t xml:space="preserve"> Porcelánkészítő</t>
  </si>
  <si>
    <t xml:space="preserve"> Postai üzleti asszisztens</t>
  </si>
  <si>
    <t xml:space="preserve"> PR-munkatárs</t>
  </si>
  <si>
    <t xml:space="preserve"> Projektmenedzser asszisztens</t>
  </si>
  <si>
    <t xml:space="preserve"> Propánbutáncseretelep-kezelő</t>
  </si>
  <si>
    <t xml:space="preserve"> Propánbután-gázlefejtő és töltőberendezés-kezelő</t>
  </si>
  <si>
    <t xml:space="preserve"> Protokoll-ügyintéző</t>
  </si>
  <si>
    <t xml:space="preserve"> PR-szakreferens</t>
  </si>
  <si>
    <t xml:space="preserve"> Rádió- és hangtechnikai műszerész</t>
  </si>
  <si>
    <t xml:space="preserve"> Redőny-, reluxakészítő, -javító</t>
  </si>
  <si>
    <t xml:space="preserve"> Rehabilitációstevékenység-terapeuta</t>
  </si>
  <si>
    <t xml:space="preserve"> Reklámszervező szakmenedzser</t>
  </si>
  <si>
    <t xml:space="preserve"> Rendőr</t>
  </si>
  <si>
    <t xml:space="preserve"> Rendőrszervező (tiszt)</t>
  </si>
  <si>
    <t xml:space="preserve"> Repülőgépész-technikus</t>
  </si>
  <si>
    <t xml:space="preserve"> Repülőgép-javító, repülőgépsárkány-javító</t>
  </si>
  <si>
    <t xml:space="preserve"> Repülőgép-műszerész</t>
  </si>
  <si>
    <t xml:space="preserve"> Repülőgép-műszerész technikus</t>
  </si>
  <si>
    <t xml:space="preserve"> Repülőgép-szerelő</t>
  </si>
  <si>
    <t xml:space="preserve"> Röntgenasszisztens</t>
  </si>
  <si>
    <t xml:space="preserve"> Ruhaipari technikus (a szakirány megjelölésével)</t>
  </si>
  <si>
    <t xml:space="preserve"> Ruházati kereskedő</t>
  </si>
  <si>
    <t xml:space="preserve"> Sajtkészítő*</t>
  </si>
  <si>
    <t xml:space="preserve"> Sajtótechnikus</t>
  </si>
  <si>
    <t xml:space="preserve"> Savanyító*</t>
  </si>
  <si>
    <t xml:space="preserve"> Könyvkötő asszisztens*</t>
  </si>
  <si>
    <t xml:space="preserve"> Segédlevéltáros</t>
  </si>
  <si>
    <t xml:space="preserve"> Sertéstenyésztő és -termék-előállító technológus</t>
  </si>
  <si>
    <t xml:space="preserve"> Sertéstenyésztő szaktechnikus</t>
  </si>
  <si>
    <t xml:space="preserve"> Sörgyártó</t>
  </si>
  <si>
    <t xml:space="preserve"> Sportedző (a szakág megjelölésével)</t>
  </si>
  <si>
    <t xml:space="preserve"> Sportkommunikátor</t>
  </si>
  <si>
    <t xml:space="preserve"> Sportoktató (a szakág megjelölésével)</t>
  </si>
  <si>
    <t xml:space="preserve"> Sportszervező, -menedzser</t>
  </si>
  <si>
    <t xml:space="preserve"> Statisztikai szervező, elemző</t>
  </si>
  <si>
    <t xml:space="preserve"> Szerszámkészítő</t>
  </si>
  <si>
    <t xml:space="preserve"> Szeszipari szakmunkás</t>
  </si>
  <si>
    <t xml:space="preserve"> Szíjgyártó*</t>
  </si>
  <si>
    <t xml:space="preserve"> Szíjgyártó-nyerges</t>
  </si>
  <si>
    <t xml:space="preserve"> Szikvíz- és szénsavasüdítőital-készítő</t>
  </si>
  <si>
    <t xml:space="preserve"> Színész I.</t>
  </si>
  <si>
    <t xml:space="preserve"> Színész II. (segédszínész)</t>
  </si>
  <si>
    <t xml:space="preserve"> Színházi díszítő, zsinóros, berendező és alsógépezet-kezelő</t>
  </si>
  <si>
    <t xml:space="preserve"> Színházi műszaki vezető, szcenikus</t>
  </si>
  <si>
    <t xml:space="preserve"> Színpadtechnikus</t>
  </si>
  <si>
    <t xml:space="preserve"> Szita- és tamponnyomó*</t>
  </si>
  <si>
    <t xml:space="preserve"> Szobafestő-mázoló és tapétázó</t>
  </si>
  <si>
    <t xml:space="preserve"> Szobrász (az anyag és a tevékenység megjelölésével)**</t>
  </si>
  <si>
    <t xml:space="preserve"> Szociális asszisztens</t>
  </si>
  <si>
    <t xml:space="preserve"> Szociális gondozó és ápoló</t>
  </si>
  <si>
    <t xml:space="preserve"> Szociális gondozó és szervező</t>
  </si>
  <si>
    <t xml:space="preserve"> Szociális, gyermek- és ifjúságvédelmi ügyintéző</t>
  </si>
  <si>
    <t xml:space="preserve"> Szórakoztató táncos (a műfaj megjelölésével)</t>
  </si>
  <si>
    <t xml:space="preserve"> Szórakoztató zenész I. (a műfaj és a hangszer megjelölésével)**</t>
  </si>
  <si>
    <t xml:space="preserve"> Szórakoztató zenész II. (a műfaj és a hangszer megjelölésével)**</t>
  </si>
  <si>
    <t xml:space="preserve"> Szőlész-borász szaktechnikus</t>
  </si>
  <si>
    <t xml:space="preserve"> Hobbiállat-tenyésztő és -forgalmazó</t>
  </si>
  <si>
    <t xml:space="preserve"> Honvéd tiszthelyettes II. (az ágazat megjelölésével)</t>
  </si>
  <si>
    <t xml:space="preserve"> Honvéd tiszthelyettes I. (az ágazat megjelölésével)</t>
  </si>
  <si>
    <t xml:space="preserve"> Honvéd zászlós (az ágazat megjelölésével)</t>
  </si>
  <si>
    <t xml:space="preserve"> Hő- és hangszigetelő</t>
  </si>
  <si>
    <t xml:space="preserve"> Hő-, hangszigetelő és ipari bádogos</t>
  </si>
  <si>
    <t xml:space="preserve"> Hőkezelő</t>
  </si>
  <si>
    <t xml:space="preserve"> Hulladékgazdálkodási technológus (a szakterület megjelölésével)</t>
  </si>
  <si>
    <t xml:space="preserve"> Hulladékgyűjtő</t>
  </si>
  <si>
    <t>Rekreációs mozgásprogram-vezető (a szakirány megjelölésével)</t>
  </si>
  <si>
    <t>Fitness-wellness asszisztens</t>
  </si>
  <si>
    <t xml:space="preserve">Sportedző (sportág megjelőlésével) </t>
  </si>
  <si>
    <t>Sportoktató (sportág megjelölésével)</t>
  </si>
  <si>
    <t>Sportszervező, -menedzser</t>
  </si>
  <si>
    <t>Ingatlankezelő</t>
  </si>
  <si>
    <t xml:space="preserve">Kozmetikus </t>
  </si>
  <si>
    <t>Fotóriporter</t>
  </si>
  <si>
    <t>Újságíró II. (a tevékenységi terület megjelölésével)</t>
  </si>
  <si>
    <t>Közművelődési szakember II. (a tevékenység megjelölésével)</t>
  </si>
  <si>
    <t>PR-munkatárs</t>
  </si>
  <si>
    <t>Közlekedésüzemvitel-ellátó</t>
  </si>
  <si>
    <t>Közúti közlekedésüzemvitel-ellátó</t>
  </si>
  <si>
    <t>Légi közlekedésüzemvitel-ellátó</t>
  </si>
  <si>
    <t>Vízi közlekedésüzemvitel-ellátó</t>
  </si>
  <si>
    <t>Menetjegyellenőr</t>
  </si>
  <si>
    <t>Menetjegypénztáros</t>
  </si>
  <si>
    <t>Postai ügyintéző</t>
  </si>
  <si>
    <t>Repülőtéri földi kiszolgáló</t>
  </si>
  <si>
    <t>Vasúti árufuvarozási technológus</t>
  </si>
  <si>
    <t>Vasúti forgalmi technológus</t>
  </si>
  <si>
    <t>Vasúti személyfuvarozási technológus</t>
  </si>
  <si>
    <t>Forgalmi szolgálattevő</t>
  </si>
  <si>
    <t>Vasúti árufuvarozási pénztáros</t>
  </si>
  <si>
    <t>Vasúti személyfuvarozási pénztáros</t>
  </si>
  <si>
    <t>Vonat fel- és átvevő</t>
  </si>
  <si>
    <t>Hálókocsikalauz</t>
  </si>
  <si>
    <t>Jegyvizsgáló</t>
  </si>
  <si>
    <t>Vasúti raktárnok</t>
  </si>
  <si>
    <t>Műsorvezető, játékvezető, konferanszié</t>
  </si>
  <si>
    <t>Könyvtáros asszisztens</t>
  </si>
  <si>
    <t>Műtárgyvédelmi asszisztens**</t>
  </si>
  <si>
    <t>Múzeumi gyűjtemény- és raktárkezelő</t>
  </si>
  <si>
    <t>Múzeumi preparátor</t>
  </si>
  <si>
    <t>Könyvkiadói és kottakiadói szerkesztő</t>
  </si>
  <si>
    <t>Laptördelő és képszerkesztő</t>
  </si>
  <si>
    <t>Víz- és szennyvíztechnológus</t>
  </si>
  <si>
    <t>Szennyvíztechnológus</t>
  </si>
  <si>
    <t>Víztechnológus</t>
  </si>
  <si>
    <t>Büntetés-végrehajtási felügyelő I.</t>
  </si>
  <si>
    <t xml:space="preserve">Büntetés-végrehajtási főfelügyelő </t>
  </si>
  <si>
    <t>Büntetés-végrehajtási felügyelő II.</t>
  </si>
  <si>
    <t>Közterületfelügyelő</t>
  </si>
  <si>
    <t>Magánnyomozó</t>
  </si>
  <si>
    <t>Polgári védelmi előadó</t>
  </si>
  <si>
    <t>Katasztrófavédelmi és polgári védelmi főelőadó</t>
  </si>
  <si>
    <t>Rendőr</t>
  </si>
  <si>
    <t>Kutyavezető – rendőr</t>
  </si>
  <si>
    <t>Határrendészeti-rendőr</t>
  </si>
  <si>
    <t>Közrendvédelmi-rendőr</t>
  </si>
  <si>
    <t>Kormányőr</t>
  </si>
  <si>
    <t>Objektumőr-kísérő</t>
  </si>
  <si>
    <t>Tűzvédelmi előadó</t>
  </si>
  <si>
    <t>Tűzvédelmi főelőadó</t>
  </si>
  <si>
    <t>Alapfokú katonai vezetőhelyettes I.</t>
  </si>
  <si>
    <t xml:space="preserve">Honvéd tiszthelyettes I. (az ágazat megjelölésével) </t>
  </si>
  <si>
    <t>Határrendész</t>
  </si>
  <si>
    <t>Büntetés-végrehajtási főfelügyelő</t>
  </si>
  <si>
    <t>Honvéd tiszthelyettes I. (az ágazat megjelölésével)</t>
  </si>
  <si>
    <t>Katasztrófavédelmi előadó</t>
  </si>
  <si>
    <t>Közterület felügyelő</t>
  </si>
  <si>
    <t>Sportedző (a szakág megjelölésével)</t>
  </si>
  <si>
    <t>Hegesztő gyakorlati oktató (I., II., az eljárás megjelölésével)</t>
  </si>
  <si>
    <t>Műemléki fenntartó technikus</t>
  </si>
  <si>
    <t>Beruházói szakelőadó</t>
  </si>
  <si>
    <t>Gyógyúszás-foglalkoztató</t>
  </si>
  <si>
    <t>Gázautó-szerelő</t>
  </si>
  <si>
    <t>Atomerőművi operátor (a tevékenység feltüntetésével)</t>
  </si>
  <si>
    <t>Anyagvizsgáló (az eljárás és a szakterület feltüntetésével)</t>
  </si>
  <si>
    <t>Földügyi térinformatikai szaktechnikus*</t>
  </si>
  <si>
    <t>Kataszteri szaktechnikus*</t>
  </si>
  <si>
    <t>Létesítménygeodéta szaktechnikus*</t>
  </si>
  <si>
    <t>Minőségirányítási belső auditor</t>
  </si>
  <si>
    <t>Távérzékelési szaktechnikus</t>
  </si>
  <si>
    <t>Jármű-elektronikai technikus</t>
  </si>
  <si>
    <t>Közlekedésgépészeti technikus, közútijármű-gépész</t>
  </si>
  <si>
    <t>Közlekedésgépészeti technikus, vasútgépész</t>
  </si>
  <si>
    <t>Repülőgép-műszerész technikus</t>
  </si>
  <si>
    <t>Repülőgépész-technikus</t>
  </si>
  <si>
    <t>Anyagmozgató gépészeti technikus</t>
  </si>
  <si>
    <t>Mezőgazdasági gépjavító szaktechnikus</t>
  </si>
  <si>
    <t>Mezőgazdasági gépüzemeltető szaktechnikus</t>
  </si>
  <si>
    <t>Mezőgazdasági szervizüzemi szaktechnikus</t>
  </si>
  <si>
    <t>Környezetvédelmi szakelőadó</t>
  </si>
  <si>
    <t>Emelőgép-ügyintéző</t>
  </si>
  <si>
    <t>Gáz- és olajtüzelőberendezés-minősítő, felülvizsgáló</t>
  </si>
  <si>
    <t>Munkavédelmi technikus</t>
  </si>
  <si>
    <t>Szabványügyintéző</t>
  </si>
  <si>
    <t>Színpadtechnikus</t>
  </si>
  <si>
    <t>Világítástechnikus</t>
  </si>
  <si>
    <t>Építési műszaki ellenőr II. (a szakirány megjelölésével)</t>
  </si>
  <si>
    <t>Baromfi- és kisállattenyésztő szaktechnikus</t>
  </si>
  <si>
    <t>Juhtenyésztő szaktechnikus</t>
  </si>
  <si>
    <t>Lótenyésztő szaktechnikus</t>
  </si>
  <si>
    <t>Sertéstenyésztő szaktechnikus</t>
  </si>
  <si>
    <t>Szarvasmarha-tenyésztő szaktechnikus</t>
  </si>
  <si>
    <t>Törzskönyvező szaktechnikus</t>
  </si>
  <si>
    <t>Hobbiállat-tenyésztő és forgalmazó</t>
  </si>
  <si>
    <t>Dísznövénytermesztő szaktechnikus*</t>
  </si>
  <si>
    <t>Gyümölcstermesztő és -feldolgozó szaktechnikus</t>
  </si>
  <si>
    <t>Szőlész-borász szaktechnikus</t>
  </si>
  <si>
    <t>Tájépítő szaktechnikus*</t>
  </si>
  <si>
    <t>Zöldségtermesztő és -feldolgozó szaktechnikus*</t>
  </si>
  <si>
    <t>Takarmányozási szaktechnikus</t>
  </si>
  <si>
    <t>Halász szaktechnikus</t>
  </si>
  <si>
    <t>Katasztrófa- és tűzvédelmi technikus</t>
  </si>
  <si>
    <t>Gyógypedagógiai asszisztens</t>
  </si>
  <si>
    <t>Autisták gyógypedagógiai asszistense</t>
  </si>
  <si>
    <t>Beszédfogyatékosok gyógypedagógiai asszisztense</t>
  </si>
  <si>
    <t>Értelmileg sérültek gyógypedagógiai asszisztense</t>
  </si>
  <si>
    <t>Hallásfogyatékosok gyógypedagógiai asszisztense</t>
  </si>
  <si>
    <t>Látásfogyatékosok gyógypedagógiai asszisztense</t>
  </si>
  <si>
    <t>Pszichés fejlődésben akadályozottak  gyógypedagógiai asszisztense</t>
  </si>
  <si>
    <t>Súlyosan és halmozottan fogyatékosok  gyógypedagógiai asszisztense</t>
  </si>
  <si>
    <t>Testi fogyatékosok  gyógypedagógiai asszisztense</t>
  </si>
  <si>
    <t xml:space="preserve">Egészségügyi gyakorlatvezető </t>
  </si>
  <si>
    <t>Gyermek és ifjúságvédelmi asszisztens</t>
  </si>
  <si>
    <t>Szórakoztató zenész I. (a műfaj és a hangszer megjelölésével)**</t>
  </si>
  <si>
    <t>Artistaművész**</t>
  </si>
  <si>
    <t>Pantomimművész</t>
  </si>
  <si>
    <t>Táncművész (a műfaj és a szak megjelölésével)**</t>
  </si>
  <si>
    <t>Kaszkadőrszakértő</t>
  </si>
  <si>
    <t>Színházi műszaki vezető, szcenikus</t>
  </si>
  <si>
    <t xml:space="preserve">Alkalmazott fotográfus </t>
  </si>
  <si>
    <t xml:space="preserve">Bőrműves </t>
  </si>
  <si>
    <t xml:space="preserve">Bútorműves </t>
  </si>
  <si>
    <t xml:space="preserve">Dekoratőr </t>
  </si>
  <si>
    <t>Címfestő</t>
  </si>
  <si>
    <t>Számítógépes dekoratőr</t>
  </si>
  <si>
    <t xml:space="preserve">Díszlet- és jelmeztervező asszisztens </t>
  </si>
  <si>
    <t>Díszműkovács</t>
  </si>
  <si>
    <t xml:space="preserve">Divat- és stílustervező </t>
  </si>
  <si>
    <t xml:space="preserve">Festő </t>
  </si>
  <si>
    <t>Általános festő</t>
  </si>
  <si>
    <t>Díszítő festő</t>
  </si>
  <si>
    <t xml:space="preserve">Grafikus </t>
  </si>
  <si>
    <t>Alkalmazott grafikus</t>
  </si>
  <si>
    <t>Képgrafikus</t>
  </si>
  <si>
    <t xml:space="preserve">Keramikus </t>
  </si>
  <si>
    <t xml:space="preserve">Könyvműves </t>
  </si>
  <si>
    <t xml:space="preserve">Műtárgyvédelmi munkatárs </t>
  </si>
  <si>
    <t>Restaurátor technikus (a szakirány megjelölésével)</t>
  </si>
  <si>
    <t>Műtárgyvédelmi asszisztens</t>
  </si>
  <si>
    <t xml:space="preserve">Ötvös </t>
  </si>
  <si>
    <t>Aranyműves</t>
  </si>
  <si>
    <t>Cizellőr</t>
  </si>
  <si>
    <t>Drágakőfoglaló</t>
  </si>
  <si>
    <t>Ezüstműves</t>
  </si>
  <si>
    <t>Fémműves</t>
  </si>
  <si>
    <t>Lánckészítő</t>
  </si>
  <si>
    <t xml:space="preserve">Porcelánfestő és -tervező asszisztens </t>
  </si>
  <si>
    <t xml:space="preserve">Szobrász </t>
  </si>
  <si>
    <t>Vegyesiparcikk-kereskedő</t>
  </si>
  <si>
    <t>Agrokémiai és növényvédelmi kereskedő</t>
  </si>
  <si>
    <t>Gyógynövénykereskedő</t>
  </si>
  <si>
    <t>Piaci, vásári kereskedő</t>
  </si>
  <si>
    <t>Sportszer- és játékkereskedő</t>
  </si>
  <si>
    <t>Informatikai hálózatirendszer-telepítő</t>
  </si>
  <si>
    <t>Boncmester</t>
  </si>
  <si>
    <t>Egészségőr, fertőtlenítő</t>
  </si>
  <si>
    <t>Műtőssegéd</t>
  </si>
  <si>
    <t>Egészségügyi kártevőirtó szakmunkás</t>
  </si>
  <si>
    <t>Masszőr (fürdős)</t>
  </si>
  <si>
    <t>Ápolási asszisztens</t>
  </si>
  <si>
    <t xml:space="preserve">Agrárgazdasági gépszerelő, gépjavító </t>
  </si>
  <si>
    <t>Dieseladagoló-javító</t>
  </si>
  <si>
    <t>Erő- és munkagépjavító</t>
  </si>
  <si>
    <t>Hidraulika-javító</t>
  </si>
  <si>
    <t>Járműelektromos szerelő</t>
  </si>
  <si>
    <t>Erdészeti gépszerelő, gépjavító</t>
  </si>
  <si>
    <t>Kertészeti gépszerelő, gépjavító</t>
  </si>
  <si>
    <t>Mezőgazdasági gépszerelő, gépjavító</t>
  </si>
  <si>
    <t>CNC-forgácsoló</t>
  </si>
  <si>
    <t>Építő- és szállítógép-szerelő</t>
  </si>
  <si>
    <t xml:space="preserve">Erdőgazdasági gépkezelő </t>
  </si>
  <si>
    <t>Erdészeti felkészítőgép kezelője</t>
  </si>
  <si>
    <t>Erdészeti kötélpálya kezelője</t>
  </si>
  <si>
    <t>Erdészeti közelítőgép kezelője</t>
  </si>
  <si>
    <t>Erdészeti rakodógép kezelője</t>
  </si>
  <si>
    <t>Többfunkciós fakitermelőgép kezelője</t>
  </si>
  <si>
    <t>Fémipari megmunkálógépsor és berendezés-üzemeltető</t>
  </si>
  <si>
    <t>Darabológép-kezelő</t>
  </si>
  <si>
    <t>Fémtömegcikkgyártó</t>
  </si>
  <si>
    <t xml:space="preserve">Fémipari megmunkálógép-kezelő </t>
  </si>
  <si>
    <t>Fémnyomó</t>
  </si>
  <si>
    <t>Mérlegműszerész</t>
  </si>
  <si>
    <t>Orvosi műszerész</t>
  </si>
  <si>
    <t xml:space="preserve">Finommechanikai műszerész </t>
  </si>
  <si>
    <t>Gépgyártósori gépkezelő, gépszerelő</t>
  </si>
  <si>
    <t>Autógyártó</t>
  </si>
  <si>
    <t>Háztartási gépgyártó</t>
  </si>
  <si>
    <t>Gépi felületelőkészítő és- tisztító</t>
  </si>
  <si>
    <t>Gyártósori munkás</t>
  </si>
  <si>
    <t>Iparitermék-bontó</t>
  </si>
  <si>
    <t>Finomgyártósori gépkezelő, gépszerelő</t>
  </si>
  <si>
    <t>Kézigépes megmunkáló</t>
  </si>
  <si>
    <t>Esztergályos</t>
  </si>
  <si>
    <t>Fogazó</t>
  </si>
  <si>
    <t>Fűrészipari szerszámélező</t>
  </si>
  <si>
    <t>Köszörűs</t>
  </si>
  <si>
    <t>Marós</t>
  </si>
  <si>
    <t xml:space="preserve">Gépi forgácsoló </t>
  </si>
  <si>
    <t>Gépbeállító</t>
  </si>
  <si>
    <t>Géplakatos</t>
  </si>
  <si>
    <t>Külfejtésesbánya-művelő</t>
  </si>
  <si>
    <t>Mélyfúró</t>
  </si>
  <si>
    <t>Vájár (mélyművelő)</t>
  </si>
  <si>
    <t xml:space="preserve">Hegesztő </t>
  </si>
  <si>
    <t>Bevontelektródás hegesztő</t>
  </si>
  <si>
    <t>Egyéb eljárás szerinti hegesztő</t>
  </si>
  <si>
    <t>Fogyóelektródás hegesztő</t>
  </si>
  <si>
    <t>Gázhegesztő</t>
  </si>
  <si>
    <t>Hegesztő-vágó gép kezelője</t>
  </si>
  <si>
    <t>Volframelektródás hegesztő</t>
  </si>
  <si>
    <t>Hőkezelő</t>
  </si>
  <si>
    <t>Kemencekezelő, -égető</t>
  </si>
  <si>
    <t xml:space="preserve">Kereskedelmi, háztartási és vendéglátóipari gépszerelő </t>
  </si>
  <si>
    <t>Háztartásigép-szerelő</t>
  </si>
  <si>
    <t>Kereskedelmi és vendéglátóipari gépszerelő</t>
  </si>
  <si>
    <t>Késes, köszörűs, kulcsmásoló</t>
  </si>
  <si>
    <t>Gépi gravírozó</t>
  </si>
  <si>
    <t>Kulcsmásoló</t>
  </si>
  <si>
    <t>Kohászati anyagelőkészítő</t>
  </si>
  <si>
    <t>Fémhulladék-előkészítő</t>
  </si>
  <si>
    <t xml:space="preserve">Kohászati gépkezelő </t>
  </si>
  <si>
    <t>Színesfémkohászati gépkezelő</t>
  </si>
  <si>
    <t>Vaskohászati gépkezelő</t>
  </si>
  <si>
    <t>Kötő- és varrógép műszerész</t>
  </si>
  <si>
    <t>Varrógépműszerész</t>
  </si>
  <si>
    <t xml:space="preserve">Mezőgazdasági gépkezelő </t>
  </si>
  <si>
    <t>Keltetőgép kezelő</t>
  </si>
  <si>
    <t>Kertészeti gép kezelő</t>
  </si>
  <si>
    <t>Majorgép-kezelő</t>
  </si>
  <si>
    <t>Meliorációs, kert- és parképítőgép kezelő</t>
  </si>
  <si>
    <t>Mezőgazdasági erő- és munkagépkezelő</t>
  </si>
  <si>
    <t>Mezőgazdasági rakodógép kezelő</t>
  </si>
  <si>
    <t>Mezőgazdasági szárítóüzemi gépkezelő</t>
  </si>
  <si>
    <t>Növényvédelmi gépkezelő</t>
  </si>
  <si>
    <t>Önjáró betakarítógép kezelője</t>
  </si>
  <si>
    <t xml:space="preserve">Mezőgazdasági gépüzemeltető, gépkarbantartó </t>
  </si>
  <si>
    <t>Állattenyésztési gépüzemeltető, gépkarbantartó</t>
  </si>
  <si>
    <t>Erdészeti gépüzemeltető, gépkarbantartó</t>
  </si>
  <si>
    <t>Kertészeti gépüzemeltető, gépkarbantartó</t>
  </si>
  <si>
    <t>Baromfifeldolgozó-ipari szakmunkás</t>
  </si>
  <si>
    <t>Cukoripari szakmunkás</t>
  </si>
  <si>
    <t>Dohányfeldolgozó</t>
  </si>
  <si>
    <t>Édesiparitermék-gyártó</t>
  </si>
  <si>
    <t>Gyümölcspálinka-gyártó*</t>
  </si>
  <si>
    <t>Hentes és mészáros</t>
  </si>
  <si>
    <t>"BEREK-ROLÁD" Élelmiszeripari- és Kereskedelmi Kft.</t>
  </si>
  <si>
    <t>Varga István</t>
  </si>
  <si>
    <t>KOVÁCSMESTER-60 Fémipari Gyártó, Szolgáltató és Kereskedelmi Kft.</t>
  </si>
  <si>
    <t>"OLIVA 2004"  Vendéglátóipari Kereskedelmi és Szolgáltató Kft.</t>
  </si>
  <si>
    <t>Árkossy Bútor Szolgáltató és Kereskedelmi Kft.</t>
  </si>
  <si>
    <t>AUTÓ-NEXUS Kereskedelmi és Szolgáltató Kft.</t>
  </si>
  <si>
    <t>Császár Autószervíz Korlátolt Felelősségű Társaság</t>
  </si>
  <si>
    <t>Kalória Mezőgazdasági és Kereskedelmi Korlátolt Felelősségű Társaság</t>
  </si>
  <si>
    <t>Lucullus 3 Kereskedelmi és Vendéglátó Korlátolt Felelősségű Társaság</t>
  </si>
  <si>
    <t>Villamoshálózat-szerelő, -üzemeltető</t>
  </si>
  <si>
    <t>Villamos-távvezeték építő, szerelő, karbantartó</t>
  </si>
  <si>
    <t>Öntő</t>
  </si>
  <si>
    <t>Öntőipari mintakészítő</t>
  </si>
  <si>
    <t>Eljárás szerinti hegesztő (az eljárás megjelölésével)</t>
  </si>
  <si>
    <t>Hegesztő</t>
  </si>
  <si>
    <t>Kovács</t>
  </si>
  <si>
    <t>Tűzihorganyzó</t>
  </si>
  <si>
    <t>Fémforgácsoló</t>
  </si>
  <si>
    <t>Ipari- és kereskedelmihűtőgép-szerelő</t>
  </si>
  <si>
    <t>Szellőző- és klímaberendezés-szerelő</t>
  </si>
  <si>
    <t>Kerékpárszerelő</t>
  </si>
  <si>
    <t>Faipari gépmunkás</t>
  </si>
  <si>
    <t>Kisofszetgép-kezelő</t>
  </si>
  <si>
    <t>Papírgyártó és -feldolgozó</t>
  </si>
  <si>
    <t>Gumigyártó és -feldolgozó</t>
  </si>
  <si>
    <t>Gyógyszer- és tápszerkészítő</t>
  </si>
  <si>
    <t>Műanyag-feldolgozó</t>
  </si>
  <si>
    <t>Vegyianyaggyártó</t>
  </si>
  <si>
    <t>Acélhengerész</t>
  </si>
  <si>
    <t>Gumiabroncs-javító és kerékkiegyensúlyozó</t>
  </si>
  <si>
    <t xml:space="preserve">Járműfényező </t>
  </si>
  <si>
    <t xml:space="preserve">Karosszérialakatos </t>
  </si>
  <si>
    <t>Targonca- és munkagépszerelő</t>
  </si>
  <si>
    <t>Iparigáz- és olajtüzelőberendezés-kezelő</t>
  </si>
  <si>
    <t>Kisteljesítményűkazán-fűtő</t>
  </si>
  <si>
    <t>Villamosművi algépész</t>
  </si>
  <si>
    <t>Villamosművigázturbina-gépész</t>
  </si>
  <si>
    <t>Villamosművi kezelő (a technológia és a tevékenység megjelölésével)</t>
  </si>
  <si>
    <t>Villamosműviolajállomás-gépész</t>
  </si>
  <si>
    <t>Villamosművi vízelőkészítő gépész</t>
  </si>
  <si>
    <t>Építőgép-karbantartó</t>
  </si>
  <si>
    <t>Könnyűgépkezelő</t>
  </si>
  <si>
    <t>Nehézgépkezelő</t>
  </si>
  <si>
    <t>Kompresszor-, légtartály- és szivattyúkezelő</t>
  </si>
  <si>
    <t>Propánbutángázlefejtő és töltőberendezés-kezelő</t>
  </si>
  <si>
    <t>Asztalosipari szerelő*</t>
  </si>
  <si>
    <t>Fafeldolgozó</t>
  </si>
  <si>
    <t>Könyvkötő</t>
  </si>
  <si>
    <t>Kötészeti gépkezelő</t>
  </si>
  <si>
    <t>Bőripari szabász</t>
  </si>
  <si>
    <t>Bőripari varrómunkás (tűző)</t>
  </si>
  <si>
    <t>Cipőkészítő</t>
  </si>
  <si>
    <t>Filmnyomó és kendőfestő</t>
  </si>
  <si>
    <t>Fonó</t>
  </si>
  <si>
    <t>Kötöttárukészítő</t>
  </si>
  <si>
    <t>Varrómunkás*</t>
  </si>
  <si>
    <t>Nyomdai segédgépmester</t>
  </si>
  <si>
    <t>Könyvkötő asszisztens*</t>
  </si>
  <si>
    <t>Csipkekészítő*</t>
  </si>
  <si>
    <t>Fajátékkészítő*</t>
  </si>
  <si>
    <t>Fatömegcikk- és eszközgyártó*</t>
  </si>
  <si>
    <t>Ipari üvegműves</t>
  </si>
  <si>
    <t>Kerámiakészítő</t>
  </si>
  <si>
    <t>Porcelánkészítő</t>
  </si>
  <si>
    <t>Redőny-, reluxakészítő, -javító</t>
  </si>
  <si>
    <t>Üvegcsiszoló</t>
  </si>
  <si>
    <t>Üvegfúvó</t>
  </si>
  <si>
    <t>Baromfifeldolgozó</t>
  </si>
  <si>
    <t>Bélfeldolgozó</t>
  </si>
  <si>
    <t>Csontozó munkás</t>
  </si>
  <si>
    <t>Halfeldolgozó</t>
  </si>
  <si>
    <t>Vágóhídi munkás</t>
  </si>
  <si>
    <t>Bolti hentes</t>
  </si>
  <si>
    <t>Szárazáru készítő</t>
  </si>
  <si>
    <t xml:space="preserve">Húsipari termékgyártó </t>
  </si>
  <si>
    <t>Kalapos, sapka- és kesztyűkészítő</t>
  </si>
  <si>
    <t>Kalapos, sapkakészítő</t>
  </si>
  <si>
    <t>Kesztyűs</t>
  </si>
  <si>
    <t>Szíjgyártó</t>
  </si>
  <si>
    <t>Szíjgyártó és nyerges</t>
  </si>
  <si>
    <t>Finomkerámiagyártó gép kezelője</t>
  </si>
  <si>
    <t>Kerámiaipari gépkezelő</t>
  </si>
  <si>
    <t>Ipari nemesfém-megmunkáló</t>
  </si>
  <si>
    <t xml:space="preserve">Kádár, bognár </t>
  </si>
  <si>
    <t>Bognár</t>
  </si>
  <si>
    <t>Kádár</t>
  </si>
  <si>
    <t>Kishajóépítő, -karbantartó</t>
  </si>
  <si>
    <t>Kishajóépítő és -karbantartó technikus</t>
  </si>
  <si>
    <t>Kishajó-karbantartó</t>
  </si>
  <si>
    <t>Mész- és cementterméket gyártó gép kezelője</t>
  </si>
  <si>
    <t xml:space="preserve">Papírgyártó és -feldolgozó </t>
  </si>
  <si>
    <t>Papíripari alapanyaggyártó</t>
  </si>
  <si>
    <t>Sportszerjavító</t>
  </si>
  <si>
    <t>Üveggyártó</t>
  </si>
  <si>
    <t>Üvegipari gépkezelő</t>
  </si>
  <si>
    <t>Bányászati gépkezelő</t>
  </si>
  <si>
    <t>Bányászati szállítóberendezés kezelője</t>
  </si>
  <si>
    <t>Szilárdásvány-kitermelőgép kezelője</t>
  </si>
  <si>
    <t>Elektrolakatos és villamossági szerelő</t>
  </si>
  <si>
    <t>Külszíni bányász</t>
  </si>
  <si>
    <t>Kőbányász, ásványelőkészítő</t>
  </si>
  <si>
    <t>Külfejtéses bányaművelő</t>
  </si>
  <si>
    <t>Vájár</t>
  </si>
  <si>
    <t>Gázfogadó- és átadóállomás-kezelő</t>
  </si>
  <si>
    <t>Betonelemgyártó</t>
  </si>
  <si>
    <t xml:space="preserve">Csővezetéképítő </t>
  </si>
  <si>
    <t>Építményszerkezet-szerelő</t>
  </si>
  <si>
    <t>Darukötöző</t>
  </si>
  <si>
    <t>Építményszigetelő</t>
  </si>
  <si>
    <t>Vízszigetelő</t>
  </si>
  <si>
    <t>Építményzsaluzat-szerelő</t>
  </si>
  <si>
    <t>Zsaluzóács</t>
  </si>
  <si>
    <t xml:space="preserve">Építő- és anyagmozgatógép kezelője </t>
  </si>
  <si>
    <t>Emelőgépkezelő</t>
  </si>
  <si>
    <t>Energiaátalakító-berendezés kezelője</t>
  </si>
  <si>
    <t>Építési anyagelőkészítő gép kezelője</t>
  </si>
  <si>
    <t>Földmunkagép-kezelő</t>
  </si>
  <si>
    <t>Targoncavezető</t>
  </si>
  <si>
    <t>Útépítőgép-kezelő</t>
  </si>
  <si>
    <t xml:space="preserve">Épület- és építménybádogos </t>
  </si>
  <si>
    <t xml:space="preserve">Épületasztalos </t>
  </si>
  <si>
    <t xml:space="preserve">Épületgépészeti csőhálózat- és berendezés-szerelő </t>
  </si>
  <si>
    <t>Energiahasznosító berendezés szerelője</t>
  </si>
  <si>
    <t>Gázfogyasztóberendezés- és csőhálózat-szerelő</t>
  </si>
  <si>
    <t>Központifűtés- és csőhálózat-szerelő</t>
  </si>
  <si>
    <t>Vízvezeték- és vízkészülék-szerelő</t>
  </si>
  <si>
    <t>Duguláselhárító</t>
  </si>
  <si>
    <t>Karbantartó, csőszerelő</t>
  </si>
  <si>
    <t>Műanyagcső-szerelő</t>
  </si>
  <si>
    <t>Tűzvédelmi eszköz- és rendszerszerelő, karbantartó</t>
  </si>
  <si>
    <t>Épületlakatos</t>
  </si>
  <si>
    <t>Épületmechanikai szerelő</t>
  </si>
  <si>
    <t>Ingatlanfenntartó, karbantartó</t>
  </si>
  <si>
    <t>Sportterem- és sportlétesítmény-üzemeltető</t>
  </si>
  <si>
    <t>Ipari alpinista</t>
  </si>
  <si>
    <t xml:space="preserve">Kályhás </t>
  </si>
  <si>
    <t>Cserépkályha-készítő</t>
  </si>
  <si>
    <t>Kandallóépítő</t>
  </si>
  <si>
    <t xml:space="preserve">Kőfaragó, műköves és épületszobrász </t>
  </si>
  <si>
    <t>Műemléki díszítőszobrász</t>
  </si>
  <si>
    <t>Kőfaragó, épületszobrász</t>
  </si>
  <si>
    <t>Műkőkészítő</t>
  </si>
  <si>
    <t>Sírkőkészítő</t>
  </si>
  <si>
    <t>Műemléki helyreállító</t>
  </si>
  <si>
    <t>Beton- és vasbetonkészítő</t>
  </si>
  <si>
    <t>Építményvakoló kőműves</t>
  </si>
  <si>
    <t>Épületfalazó kőműves</t>
  </si>
  <si>
    <t>Építési kisgépkezelő</t>
  </si>
  <si>
    <t>Gépi vakoló</t>
  </si>
  <si>
    <t xml:space="preserve">Kőműves </t>
  </si>
  <si>
    <t>Közútkezelő</t>
  </si>
  <si>
    <t>Útfenntartó</t>
  </si>
  <si>
    <t xml:space="preserve">Tetőfedő </t>
  </si>
  <si>
    <t>Nádtetőkészítő</t>
  </si>
  <si>
    <t>Térburkoló</t>
  </si>
  <si>
    <t>Útépítő</t>
  </si>
  <si>
    <t xml:space="preserve">Üveges és képkeretező </t>
  </si>
  <si>
    <t>Képkeretező</t>
  </si>
  <si>
    <t>Vízkútfúró</t>
  </si>
  <si>
    <t>Mezőgazdasági gazdaasszony</t>
  </si>
  <si>
    <t>Állatkerti és cirkuszi állatgondozó*</t>
  </si>
  <si>
    <t>Állattenyésztő (az állatfaj megjelölésével)*</t>
  </si>
  <si>
    <t>Lótenyésztő</t>
  </si>
  <si>
    <t>Méhész*</t>
  </si>
  <si>
    <t>Tenyészállatteljesítmény-vizsgáló</t>
  </si>
  <si>
    <t>Általános állattenyésztő</t>
  </si>
  <si>
    <t>Gyógynövénytermesztő és -feldolgozó*</t>
  </si>
  <si>
    <t>Növényvédő és méregraktár-kezelő</t>
  </si>
  <si>
    <t>Dohánykertész</t>
  </si>
  <si>
    <t>Dísznövény- és zöldségtermesztő</t>
  </si>
  <si>
    <t>Szőlő- és gyümölcstermesztő</t>
  </si>
  <si>
    <t xml:space="preserve">Állatgondozó </t>
  </si>
  <si>
    <t>Állatkerti állatgondozó</t>
  </si>
  <si>
    <t>Cirkuszi állatgondozó</t>
  </si>
  <si>
    <t>Haszonállat-gondozó</t>
  </si>
  <si>
    <t>Állattartó-telepi munkás</t>
  </si>
  <si>
    <t xml:space="preserve">Állattartási szolgáltató </t>
  </si>
  <si>
    <t>Ebrendész</t>
  </si>
  <si>
    <t>Kutyakiképző</t>
  </si>
  <si>
    <t>Kutyakozmetikus</t>
  </si>
  <si>
    <t xml:space="preserve">Állattenyésztő </t>
  </si>
  <si>
    <t xml:space="preserve">Állattenyésztő (baromfi és kisállat) </t>
  </si>
  <si>
    <t xml:space="preserve">Állattenyésztő (juh és kecske) </t>
  </si>
  <si>
    <t xml:space="preserve">Állattenyésztő (sertés) </t>
  </si>
  <si>
    <t xml:space="preserve">Állattenyésztő (szarvasmarha) </t>
  </si>
  <si>
    <t xml:space="preserve">Lótartó és -tenyésztő </t>
  </si>
  <si>
    <t xml:space="preserve">Belovagló </t>
  </si>
  <si>
    <t>Lóápoló és gondozó</t>
  </si>
  <si>
    <t xml:space="preserve">Méhész </t>
  </si>
  <si>
    <t>Méhészeti munkás</t>
  </si>
  <si>
    <t>Kertész 5</t>
  </si>
  <si>
    <t xml:space="preserve">Dohánykertész </t>
  </si>
  <si>
    <t xml:space="preserve">Gyümölcstermesztő </t>
  </si>
  <si>
    <t xml:space="preserve">Szőlőtermesztő </t>
  </si>
  <si>
    <t xml:space="preserve">Zöldségtermesztő </t>
  </si>
  <si>
    <t>Fűszernövény-termesztő</t>
  </si>
  <si>
    <t>Gombatermesztő</t>
  </si>
  <si>
    <t>Gyógynövénytermesztő</t>
  </si>
  <si>
    <t>Kerti munkás</t>
  </si>
  <si>
    <t>Lakott-területi fakitermelő</t>
  </si>
  <si>
    <t>Erdei melléktermékgyűjtő és -hasznosító</t>
  </si>
  <si>
    <t>Erdőművelő</t>
  </si>
  <si>
    <t>Erdészeti növényvédő</t>
  </si>
  <si>
    <t>Erdőőr</t>
  </si>
  <si>
    <t>Fakitermelő</t>
  </si>
  <si>
    <t xml:space="preserve">Erdészeti szakmunkás </t>
  </si>
  <si>
    <t xml:space="preserve">Halász, haltenyésztő </t>
  </si>
  <si>
    <t>Elektromos halászgép kezelője</t>
  </si>
  <si>
    <t>Halőr</t>
  </si>
  <si>
    <t>Horgásztókezelő</t>
  </si>
  <si>
    <t>Halász</t>
  </si>
  <si>
    <t>Erdészetikötélpálya-kezelő</t>
  </si>
  <si>
    <t>Fakitermelési gépkezelő</t>
  </si>
  <si>
    <t>Közelítőgép-kezelő</t>
  </si>
  <si>
    <t>Növénytermesztő gépész</t>
  </si>
  <si>
    <t>Mezőgazdasági gépkezelő (a gép megjelölésével)</t>
  </si>
  <si>
    <t>Inszeminátor</t>
  </si>
  <si>
    <t>Inszeminátor (baromfi és kisállat)</t>
  </si>
  <si>
    <t>Inszeminátor (juh és kecske)</t>
  </si>
  <si>
    <t>Inszeminátor (ló)</t>
  </si>
  <si>
    <t>Inszeminátor (sertés)</t>
  </si>
  <si>
    <t>Inszeminátor (szarvasmarha)</t>
  </si>
  <si>
    <t>Autóbuszvezető</t>
  </si>
  <si>
    <t>Tehergépkocsi-vezető</t>
  </si>
  <si>
    <t>Optikai üvegcsiszoló</t>
  </si>
  <si>
    <t>Falusi vendéglátó</t>
  </si>
  <si>
    <t>Gyorsétkeztetési eladó*</t>
  </si>
  <si>
    <t>Vendégfogadós</t>
  </si>
  <si>
    <t>Kelmefestő és -tisztító</t>
  </si>
  <si>
    <t>ABC-eladó*</t>
  </si>
  <si>
    <t>Hulladékgyűjtő</t>
  </si>
  <si>
    <t>Hús- és hentesáru-eladó</t>
  </si>
  <si>
    <t>Konfekció-, méteráru- és lakástextil-eladó*</t>
  </si>
  <si>
    <t>Töltőállomás-kezelő, eladó</t>
  </si>
  <si>
    <t>Virágkötő*</t>
  </si>
  <si>
    <t>Színházi díszítő, zsinóros, berendező és alsógépezet-kezelő</t>
  </si>
  <si>
    <t>Kutyakozmetikus*</t>
  </si>
  <si>
    <t>Propánbutáncseretelep-kezelő</t>
  </si>
  <si>
    <t>Takarító</t>
  </si>
  <si>
    <t>Panziós, falusi vendéglátó</t>
  </si>
  <si>
    <t>Szállodai szobaasszony</t>
  </si>
  <si>
    <t>Takarítógép-kezelő</t>
  </si>
  <si>
    <t>Kéz- és lábápoló, műkörömépítő</t>
  </si>
  <si>
    <t>Úszómunkagép-kezelő</t>
  </si>
  <si>
    <t xml:space="preserve">Haszongépjármű vezető </t>
  </si>
  <si>
    <t>Vonalgondozó</t>
  </si>
  <si>
    <t>Vasúti pályamunkás</t>
  </si>
  <si>
    <t>Hulladékfelvásárló</t>
  </si>
  <si>
    <t>Csatornamű-kezelő</t>
  </si>
  <si>
    <t>Csatornakarbantartó</t>
  </si>
  <si>
    <t>Csatornaüzemi gépkezelő</t>
  </si>
  <si>
    <t>Egészségügyi kártevőirtó-fertőtlenítő</t>
  </si>
  <si>
    <t>Egészségügyi gázmester</t>
  </si>
  <si>
    <t>Egészségőr-fertőtlenítő</t>
  </si>
  <si>
    <t>Fertőtlenítő sterilező</t>
  </si>
  <si>
    <t>Fürdőüzemi gépész</t>
  </si>
  <si>
    <t>Fürdőüzemi gépkezelő</t>
  </si>
  <si>
    <t>Köztisztasági munkagép- és járműkezelő</t>
  </si>
  <si>
    <t>Településtisztasági szippantógépkezelő</t>
  </si>
  <si>
    <t>Vízkárelhárító</t>
  </si>
  <si>
    <t>Hidroforkezelő</t>
  </si>
  <si>
    <t>Vízgépkezelő</t>
  </si>
  <si>
    <t>Vízműkezelő</t>
  </si>
  <si>
    <t>Bankőr</t>
  </si>
  <si>
    <t>Fegyveres biztonsági őr</t>
  </si>
  <si>
    <t>Kutyás őr</t>
  </si>
  <si>
    <t>Kutyavezető – biztonsági őr</t>
  </si>
  <si>
    <t>Pénzszállító</t>
  </si>
  <si>
    <t>Rendezvénybiztosító</t>
  </si>
  <si>
    <t>Testőr</t>
  </si>
  <si>
    <t>Vagyonőr</t>
  </si>
  <si>
    <t>Biztonsági őr</t>
  </si>
  <si>
    <t xml:space="preserve">Biztonságtechnika-kezelő </t>
  </si>
  <si>
    <t>Elektronikus vagyonvédelmi rendszerszerelő</t>
  </si>
  <si>
    <t>Mechanikus vagyonvédelmi rendszerszerelő</t>
  </si>
  <si>
    <t>Biztonságtechnikai szerelő, kezelő</t>
  </si>
  <si>
    <t>Parkolóőr</t>
  </si>
  <si>
    <t>Díjbeszedő-leolvasó</t>
  </si>
  <si>
    <t>Fegyverműszerész</t>
  </si>
  <si>
    <t xml:space="preserve">Vadászpuska műves </t>
  </si>
  <si>
    <t>Honvéd tiszthelyettes II. (az ágazat megjelölésével)</t>
  </si>
  <si>
    <t>Alapfokú katonai vezetőhelyettes II.</t>
  </si>
  <si>
    <t>Kutyavezető</t>
  </si>
  <si>
    <t>Nevelőszülő</t>
  </si>
  <si>
    <t>Dajka</t>
  </si>
  <si>
    <t>Szárazáru-készítő*</t>
  </si>
  <si>
    <t>NC-, CNC-gépkezelő (a technológia feltüntetésével)</t>
  </si>
  <si>
    <t>Atomerőművi karbantartó (a tevékenység feltüntetésével)</t>
  </si>
  <si>
    <t>Gáz- és olajtüzelőberendezés-szerelő, üzembe helyező</t>
  </si>
  <si>
    <t>Iparigáz- és olajtüzelőberendezés-szerelő, -karbantartó, -javító</t>
  </si>
  <si>
    <t>Atomerőművi gépész (a tevékenység feltüntetésével)</t>
  </si>
  <si>
    <t>Nyomástartóedény-gépész</t>
  </si>
  <si>
    <t>Villamosművi blokkgépész</t>
  </si>
  <si>
    <t>Villamosművigőzturbina-gépész</t>
  </si>
  <si>
    <t>Villamosművi kalorikus gépész</t>
  </si>
  <si>
    <t>Kazánkezelő</t>
  </si>
  <si>
    <t>Faanyag-minősítő</t>
  </si>
  <si>
    <t>Kehelycsésze- és pohárbefúvó (kézi)</t>
  </si>
  <si>
    <t>Üvegfestő és ólmozottüveg készítő</t>
  </si>
  <si>
    <t>Aranykalászos gazda*</t>
  </si>
  <si>
    <t>Mezőgazdasági vállalkozó*</t>
  </si>
  <si>
    <t>Mikroszaporító*</t>
  </si>
  <si>
    <t>Faiskolaiszaporítóanyag-előállító*</t>
  </si>
  <si>
    <t>Elektromoshalászgép-kezelő</t>
  </si>
  <si>
    <t>Vendéglátó vállalkozó</t>
  </si>
  <si>
    <t>Kereskedő vállalkozó</t>
  </si>
  <si>
    <t>Tüzelő- és építőanyag-kereskedő</t>
  </si>
  <si>
    <t>Tűzoltó</t>
  </si>
  <si>
    <t>Gyermek- és ifjúsági felügyelő</t>
  </si>
  <si>
    <t>Porcelánfestő**</t>
  </si>
  <si>
    <t>Tűzzománcozott-dísztárgy készítő II.**</t>
  </si>
  <si>
    <t>Szórakoztató zenész II. (a műfaj és a hangszer megjelölésével)**</t>
  </si>
  <si>
    <t>Artista (a tevékenység megjelölésével)**</t>
  </si>
  <si>
    <t>Kaszkadőr (a tevékenység megjelölésével)</t>
  </si>
  <si>
    <t>Porcelánkészítő és -festő</t>
  </si>
  <si>
    <t>Porcelánfestő</t>
  </si>
  <si>
    <t>Virágkötő, -berendező, virágkereskedő</t>
  </si>
  <si>
    <t>Virágbolti eladó</t>
  </si>
  <si>
    <t xml:space="preserve">Virágkötő </t>
  </si>
  <si>
    <t>Virágdekoratőr</t>
  </si>
  <si>
    <t>Virágkereskedő</t>
  </si>
  <si>
    <t>Gépíró és szövegszerkesztő</t>
  </si>
  <si>
    <t xml:space="preserve">Kereskedő, boltvezető </t>
  </si>
  <si>
    <t>Mintabolti értékesítő, szolgáltatásértékesítő</t>
  </si>
  <si>
    <t>Bolti pénztáros</t>
  </si>
  <si>
    <t>Kereskedelmi és szolgáltatási ügynök</t>
  </si>
  <si>
    <t>Szerencsejáték-értékesítő</t>
  </si>
  <si>
    <t>E-kereskedő</t>
  </si>
  <si>
    <t>Játéktermi felügyelő (krupié)</t>
  </si>
  <si>
    <t>Műszaki anyag- és alkatrészkereskedő</t>
  </si>
  <si>
    <t>Építőanyag-kereskedő</t>
  </si>
  <si>
    <t>Épületgépészeti anyag- és alkatrész-kereskedő</t>
  </si>
  <si>
    <t>Járműalkatrész-kereskedő</t>
  </si>
  <si>
    <t>Villamossági anyag- és alkatrész-kereskedő</t>
  </si>
  <si>
    <t>Épületgépészeti anyag- és alkatrészeladó</t>
  </si>
  <si>
    <t>Gépészeti anyag- és alkatrészeladó</t>
  </si>
  <si>
    <t>Járműalkatrész-eladó</t>
  </si>
  <si>
    <t>Telepi építőanyag-eladó</t>
  </si>
  <si>
    <t>Villamossági anyag- és alkatrészeladó</t>
  </si>
  <si>
    <t xml:space="preserve"> Beszédleíró-gyorsíró</t>
  </si>
  <si>
    <t>Jegyzőkönyvvezető</t>
  </si>
  <si>
    <t xml:space="preserve">Gépíró </t>
  </si>
  <si>
    <t>Gépíró, szövegszerkesztő</t>
  </si>
  <si>
    <t>Irodai asszisztens</t>
  </si>
  <si>
    <t>Számítógép-kezelő (-használó)*</t>
  </si>
  <si>
    <t>Ortopédiai műszerész</t>
  </si>
  <si>
    <t>Elektromechanikai műszerész</t>
  </si>
  <si>
    <t>Élelmiszeripari gépsor- és rendszerüzemeltető</t>
  </si>
  <si>
    <t>Palackozógép-kezelő</t>
  </si>
  <si>
    <t>Cukoripari gépkezelő</t>
  </si>
  <si>
    <t>Csomagológép-kezelő</t>
  </si>
  <si>
    <t>Dohánytermékgyártási gépkezelő</t>
  </si>
  <si>
    <t>Élelmiszeripari gépkezelő</t>
  </si>
  <si>
    <t>Élelmiszeripari készülék kezelője</t>
  </si>
  <si>
    <t>Növényolaj-gyártógép kezelője</t>
  </si>
  <si>
    <t xml:space="preserve">Felvonószerelő </t>
  </si>
  <si>
    <t>Felvonó karbantartó-szerelő</t>
  </si>
  <si>
    <t>Mozgólépcső karbantartó-szerelő</t>
  </si>
  <si>
    <t>Személyszállítógép üzemeltetője</t>
  </si>
  <si>
    <t>Szórakoztatóipari berendezés-üzemeltető</t>
  </si>
  <si>
    <t>Korrózió elleni védőbevonat készítője</t>
  </si>
  <si>
    <t>Festőberendezés kezelője</t>
  </si>
  <si>
    <t>Galvanizáló</t>
  </si>
  <si>
    <t>Szervesbevonat-készítő</t>
  </si>
  <si>
    <t>Könnyűipari géprendszer üzemeltetője</t>
  </si>
  <si>
    <t>Rostnövényfeldolgozó</t>
  </si>
  <si>
    <t>Seprű- és kefegyártó</t>
  </si>
  <si>
    <t>Szőr- és tollfeldolgozó</t>
  </si>
  <si>
    <t>Könnyűipari gépkezelő</t>
  </si>
  <si>
    <t>Mezőgazdasági kovács</t>
  </si>
  <si>
    <t>Mezőgazdasági munkagépjavító kovács</t>
  </si>
  <si>
    <t>Patkolókovács</t>
  </si>
  <si>
    <t xml:space="preserve">Órás </t>
  </si>
  <si>
    <t>Szerszámkészítő</t>
  </si>
  <si>
    <t>Szikraforgácsoló</t>
  </si>
  <si>
    <t>Borász</t>
  </si>
  <si>
    <t>Pék-cukrász</t>
  </si>
  <si>
    <t>Szeszipari szakmunkás</t>
  </si>
  <si>
    <t>Szikvíz- és szénsavasüdítőital-készítő</t>
  </si>
  <si>
    <t>Ács-állványozó</t>
  </si>
  <si>
    <t>Villanyszerelő</t>
  </si>
  <si>
    <t>Elektronikai műszerész</t>
  </si>
  <si>
    <t>Szórakoztatóelektronikai műszerész</t>
  </si>
  <si>
    <t>Hűtő- és klímaberendezés-szerelő, karbantartó</t>
  </si>
  <si>
    <t>Vasúti vontatási-áramellátási rendszerszerelő</t>
  </si>
  <si>
    <t>Vasúti vontatásihálózat-szerelő</t>
  </si>
  <si>
    <t>Érintésvédelmi szabványossági felülvizsgáló</t>
  </si>
  <si>
    <t>Erősáramú berendezések felülvizsgálója</t>
  </si>
  <si>
    <t>FAM szerelő (a feszültség megjelölésével)</t>
  </si>
  <si>
    <t>Kábelszerelő (a feszültségszint megjelölésével)</t>
  </si>
  <si>
    <t>Robbanásbiztos berendezés kezelője</t>
  </si>
  <si>
    <t>Szakszolgálati FAM szerelő</t>
  </si>
  <si>
    <t>Villamos gép és -készülék üzemeltető</t>
  </si>
  <si>
    <t>Villamos hálózat és alállomás üzemeltető</t>
  </si>
  <si>
    <t>Villamos hálózatszerelő</t>
  </si>
  <si>
    <t>Villámvédelmi felülvizsgáló</t>
  </si>
  <si>
    <t xml:space="preserve">Villanyszerelő </t>
  </si>
  <si>
    <t>Villamosgép- és készülékszerelő</t>
  </si>
  <si>
    <t>Távközlésihálózat-építő</t>
  </si>
  <si>
    <t>Számítógép-szerelő, -karbantartó</t>
  </si>
  <si>
    <t>Távközlési és informatikai hálózatszerelő</t>
  </si>
  <si>
    <t>Távközlési kábelszerelő</t>
  </si>
  <si>
    <t>Antenna szerelő</t>
  </si>
  <si>
    <t>Távközlési műszerész</t>
  </si>
  <si>
    <t>Fényező-mázoló</t>
  </si>
  <si>
    <t>Motorkerékpár-szerelő és javító</t>
  </si>
  <si>
    <t>Kötő- és varrógépműszerész</t>
  </si>
  <si>
    <t>Mechanikai műszerész</t>
  </si>
  <si>
    <t>Órás</t>
  </si>
  <si>
    <t>Orvosikéziműszer-készítő</t>
  </si>
  <si>
    <t>Ipari olaj- és gáztüzelő berendezés szerelője, üzembehelyezője</t>
  </si>
  <si>
    <t>Vegyi- és kalorikusgép szerelő és karbantartó</t>
  </si>
  <si>
    <t>Hajóépítő</t>
  </si>
  <si>
    <t>Karosszérialakatos</t>
  </si>
  <si>
    <t>Élelmiszer-ipari gépész</t>
  </si>
  <si>
    <t xml:space="preserve">Motor- és kerékpárszerelő </t>
  </si>
  <si>
    <t>Motorkerékpár-szerelő</t>
  </si>
  <si>
    <t>Bányagépész</t>
  </si>
  <si>
    <t>Asztalos</t>
  </si>
  <si>
    <t>Faesztergályos*</t>
  </si>
  <si>
    <t>Kárpitos</t>
  </si>
  <si>
    <t>Kishajó- és csónaképítő</t>
  </si>
  <si>
    <t>Bőrdíszműves</t>
  </si>
  <si>
    <t>Cipőfelsőrész-készítő</t>
  </si>
  <si>
    <t>Ortopédiai cipész</t>
  </si>
  <si>
    <t>Bőrgyártó</t>
  </si>
  <si>
    <t>Kötő</t>
  </si>
  <si>
    <t>Szövő*</t>
  </si>
  <si>
    <t>Férfiruha-készítő</t>
  </si>
  <si>
    <t>Kalapos és sapkakészítő*</t>
  </si>
  <si>
    <t>Konfekcióipari szabász</t>
  </si>
  <si>
    <t>Kötőipari konfekciósfehérnemű-készítő</t>
  </si>
  <si>
    <t>Nőiruha-készítő</t>
  </si>
  <si>
    <t>Ortopédiai kötszerész és fűzőkészítő</t>
  </si>
  <si>
    <t>Szőrme- és bőrkonfekcionáló</t>
  </si>
  <si>
    <t>Lakástextilvarró, -javító</t>
  </si>
  <si>
    <t>Szita- és tamponnyomó*</t>
  </si>
  <si>
    <t>Élelmiszer-ipari laboráns*</t>
  </si>
  <si>
    <t>Zongorahangoló (kizárólag vakok számára)</t>
  </si>
  <si>
    <t>Műszaki rajzoló (a szakirány megjelölésével)</t>
  </si>
  <si>
    <t>Édesipari termékgyártó</t>
  </si>
  <si>
    <t>Cukorkagyártó</t>
  </si>
  <si>
    <t>Csokoládétermék-gyártó</t>
  </si>
  <si>
    <t>Kávé- és pótkávégyártó</t>
  </si>
  <si>
    <t>Keksz- és ostyagyártó</t>
  </si>
  <si>
    <t>Erjedés- és üdítőital-ipari termékgyártó</t>
  </si>
  <si>
    <t>Ecetgyártó</t>
  </si>
  <si>
    <t>Élesztőgyártó</t>
  </si>
  <si>
    <t>Gyümölcspálinka-gyártó</t>
  </si>
  <si>
    <t>Keményítőgyártó</t>
  </si>
  <si>
    <t>Szikvízgyártó</t>
  </si>
  <si>
    <t>Üdítőital- és ásványvízgyártó</t>
  </si>
  <si>
    <t>Szesz- és szeszesitalgyártó</t>
  </si>
  <si>
    <t xml:space="preserve">Molnár </t>
  </si>
  <si>
    <t>Keveréktakarmány-gyártó</t>
  </si>
  <si>
    <t>Gyorspékségi sütő és eladó</t>
  </si>
  <si>
    <t>Sütőipari munkás</t>
  </si>
  <si>
    <t>Száraztésztagyártó</t>
  </si>
  <si>
    <t>Mézeskalács-készítő</t>
  </si>
  <si>
    <t xml:space="preserve">Pék-cukrász </t>
  </si>
  <si>
    <t>Tartósítóipari termékgyártó</t>
  </si>
  <si>
    <t>Gyümölcsfeldolgozó</t>
  </si>
  <si>
    <t>Hűtőipari munkás</t>
  </si>
  <si>
    <t>Olajütő</t>
  </si>
  <si>
    <t>Savanyító</t>
  </si>
  <si>
    <t>Zöldségfeldolgozó</t>
  </si>
  <si>
    <t>Konzervgyártó</t>
  </si>
  <si>
    <t>Növényolajgyártó</t>
  </si>
  <si>
    <t xml:space="preserve">Elsődleges tejkezelő </t>
  </si>
  <si>
    <t>Friss és tartós tejtermékek gyártója</t>
  </si>
  <si>
    <t>Sajtkészítő</t>
  </si>
  <si>
    <t xml:space="preserve">Tejtermékgyártó </t>
  </si>
  <si>
    <t>Táskajavító</t>
  </si>
  <si>
    <t xml:space="preserve">Bőrdíszműves </t>
  </si>
  <si>
    <t>Cipőösszeállító</t>
  </si>
  <si>
    <t xml:space="preserve">Cipész, cipőkészítő, cipőjavító </t>
  </si>
  <si>
    <t xml:space="preserve">Fonó, kötő és nemszőtt-termék gyártó </t>
  </si>
  <si>
    <t>Nemszőtt-termék gyártó</t>
  </si>
  <si>
    <t>Járműkárpitos</t>
  </si>
  <si>
    <t>Bútorkárpitos</t>
  </si>
  <si>
    <t xml:space="preserve">Kárpitos </t>
  </si>
  <si>
    <t xml:space="preserve">Szabó </t>
  </si>
  <si>
    <t>Csecsemő- és gyermekruha-készítő</t>
  </si>
  <si>
    <t>Férfiszabó</t>
  </si>
  <si>
    <t>Női szabó</t>
  </si>
  <si>
    <t>Fehérnemű-készítő</t>
  </si>
  <si>
    <t>Lakástextil-készítő</t>
  </si>
  <si>
    <t>Munkaruha- és védőruha-készítő</t>
  </si>
  <si>
    <t>Textiltermék-összeállító</t>
  </si>
  <si>
    <t>Szövő</t>
  </si>
  <si>
    <t xml:space="preserve">Szűcs, szőrme- és bőrkonfekcionáló </t>
  </si>
  <si>
    <t>Bőrruha -készítő, -javító</t>
  </si>
  <si>
    <t>Textilszínező, -kikészítő</t>
  </si>
  <si>
    <t>Tímár, bőrkikészítő</t>
  </si>
  <si>
    <t>Szőrmeipari megmunkáló, szőrmefestő</t>
  </si>
  <si>
    <t>Műbútorasztalos</t>
  </si>
  <si>
    <t>Asztalosipari szerelő</t>
  </si>
  <si>
    <t>Faesztergályos</t>
  </si>
  <si>
    <t>Fa- és bútoripari gépkezelő</t>
  </si>
  <si>
    <t>Fatermékgyártó</t>
  </si>
  <si>
    <t xml:space="preserve">Bútorasztalos </t>
  </si>
  <si>
    <t>Állványozó</t>
  </si>
  <si>
    <t xml:space="preserve">Ács, állványozó </t>
  </si>
  <si>
    <t>Belsőépítési szerkezet- és burkolatszerelő</t>
  </si>
  <si>
    <t>Árnyékolástechnikai szerelő</t>
  </si>
  <si>
    <t>Hidegburkoló</t>
  </si>
  <si>
    <t>Melegburkoló</t>
  </si>
  <si>
    <t>Parkettás</t>
  </si>
  <si>
    <t xml:space="preserve">Burkoló </t>
  </si>
  <si>
    <t>Műemléki díszítő, festő</t>
  </si>
  <si>
    <t>Mázoló, lakkozó</t>
  </si>
  <si>
    <t>Plakátragasztó</t>
  </si>
  <si>
    <t>Szobafestő</t>
  </si>
  <si>
    <t>Tapétázó</t>
  </si>
  <si>
    <t xml:space="preserve">Festő, mázoló és tapétázó </t>
  </si>
  <si>
    <t>Útfenntartó szakmunkás</t>
  </si>
  <si>
    <t>Közlekedési és vízépítési búvár</t>
  </si>
  <si>
    <t>Gazda</t>
  </si>
  <si>
    <t>Belovagló (Bereiter)</t>
  </si>
  <si>
    <t>Vadász, vadtenyésztő</t>
  </si>
  <si>
    <t>Dísznövénykertész</t>
  </si>
  <si>
    <t>Kertész</t>
  </si>
  <si>
    <t>Sommelier (borpincér)</t>
  </si>
  <si>
    <t xml:space="preserve">Vincellér </t>
  </si>
  <si>
    <t>Pincemunkás</t>
  </si>
  <si>
    <t>Ezüstkalászos gazda</t>
  </si>
  <si>
    <t>Mezőgazdasági munkás</t>
  </si>
  <si>
    <t>Aranykalászos gazda</t>
  </si>
  <si>
    <t xml:space="preserve">Gazda </t>
  </si>
  <si>
    <t>Faiskolai munkás</t>
  </si>
  <si>
    <t>Szövettenyésztő</t>
  </si>
  <si>
    <t>Faiskolai termesztő</t>
  </si>
  <si>
    <t>Mikroszaporító</t>
  </si>
  <si>
    <t>Növényházi dísznövénytermesztő</t>
  </si>
  <si>
    <t>Szabadföldi dísznövénytermesztő</t>
  </si>
  <si>
    <t>Gombaszakellenőr*</t>
  </si>
  <si>
    <t>Mezőgazdasági kovács (a tevékenység megjelölésével)</t>
  </si>
  <si>
    <t>Erdészeti szakmunkás</t>
  </si>
  <si>
    <t>Mezőgazdasági gépész</t>
  </si>
  <si>
    <t>Házvezető(nő)</t>
  </si>
  <si>
    <t>Szociális gondozó</t>
  </si>
  <si>
    <t>Fogyatékossággal élők gondozója</t>
  </si>
  <si>
    <t>Szociális gondozó és ápoló</t>
  </si>
  <si>
    <t>Fodrász</t>
  </si>
  <si>
    <t>Pincér</t>
  </si>
  <si>
    <t>Vendéglátó eladó</t>
  </si>
  <si>
    <t>Cukrász</t>
  </si>
  <si>
    <t>Szakács</t>
  </si>
  <si>
    <t>Élelmiszer- és vegyiáru-kereskedő</t>
  </si>
  <si>
    <t>Kultúrcikk-kereskedő</t>
  </si>
  <si>
    <t>Ruházati kereskedő</t>
  </si>
  <si>
    <t>Vas- és műszaki kereskedő</t>
  </si>
  <si>
    <t>VASI OPUS Építőipari Korlátolt Felelősségű Társaság</t>
  </si>
  <si>
    <t>Zalai Általános Építési Vállalkozó Zártkörűen Működő Részvénytársaság</t>
  </si>
  <si>
    <t>Móricz Zsigmond Egységes Gyógypedagógiai Intézmény</t>
  </si>
  <si>
    <t>Szőts Lajos</t>
  </si>
  <si>
    <t xml:space="preserve">Dóra Tibor </t>
  </si>
  <si>
    <t>Nagyatádi Viktória Panzió Kft.</t>
  </si>
  <si>
    <t>Decsi Pék Sütőipari Kft.</t>
  </si>
  <si>
    <t>Bronzműves és szoboröntő</t>
  </si>
  <si>
    <t>Díszítő szobrász</t>
  </si>
  <si>
    <t>Kőszobrász</t>
  </si>
  <si>
    <t xml:space="preserve">Textilműves </t>
  </si>
  <si>
    <t>Kézinyomó</t>
  </si>
  <si>
    <t>Kéziszövő</t>
  </si>
  <si>
    <t>Kézműves</t>
  </si>
  <si>
    <t>Textilrajzoló és modelltervező asszisztens</t>
  </si>
  <si>
    <t xml:space="preserve">Üvegműves </t>
  </si>
  <si>
    <t>Üvegfestő, ólmozottüveg készítő</t>
  </si>
  <si>
    <t xml:space="preserve">Zománcműves </t>
  </si>
  <si>
    <t xml:space="preserve">Artista </t>
  </si>
  <si>
    <t>Artista művész</t>
  </si>
  <si>
    <t xml:space="preserve">Egyházzenész </t>
  </si>
  <si>
    <t>Kántor-énekvezető</t>
  </si>
  <si>
    <t>Kántor-kórusvezető</t>
  </si>
  <si>
    <t>Kántor-orgonista</t>
  </si>
  <si>
    <t xml:space="preserve">Jazz-zenész </t>
  </si>
  <si>
    <t>Jazz-énekes</t>
  </si>
  <si>
    <t>Jazz-zenész ( a hangszer megjelölésével)</t>
  </si>
  <si>
    <t xml:space="preserve">Klasszikus zenész </t>
  </si>
  <si>
    <t>Hangkultúra szak</t>
  </si>
  <si>
    <t>Klasszikus zenész (a hangszer megjelölésével)</t>
  </si>
  <si>
    <t>Magánénekes</t>
  </si>
  <si>
    <t>Zeneelmélet-szolfézs szak</t>
  </si>
  <si>
    <t>Zeneszerzés szak</t>
  </si>
  <si>
    <t xml:space="preserve">Népzenész </t>
  </si>
  <si>
    <t>Népi énekes</t>
  </si>
  <si>
    <t>Népzenész  (a hangszer megjelölésével)</t>
  </si>
  <si>
    <t>Pantomim művész</t>
  </si>
  <si>
    <t xml:space="preserve">Táncos </t>
  </si>
  <si>
    <t>Klasszikus balett-táncos</t>
  </si>
  <si>
    <t>Kortárs-, modern táncos</t>
  </si>
  <si>
    <t>Néptáncos</t>
  </si>
  <si>
    <t>Színházi táncos</t>
  </si>
  <si>
    <t>Filmtechnikus</t>
  </si>
  <si>
    <t>Hangtechnikus</t>
  </si>
  <si>
    <t>Filmhangtervező</t>
  </si>
  <si>
    <t>Hangművész stúdiómenedzser</t>
  </si>
  <si>
    <t>Hangrestaurációs technikus</t>
  </si>
  <si>
    <t>Hangtárvezető</t>
  </si>
  <si>
    <t>Produkciós hangmenedzser</t>
  </si>
  <si>
    <t>Rádiós, televíziós hangmenedzser</t>
  </si>
  <si>
    <t>Hangmester</t>
  </si>
  <si>
    <t xml:space="preserve">Mozgóképi animációkészítő </t>
  </si>
  <si>
    <t>Animációsfilm-rajzoló</t>
  </si>
  <si>
    <t>Multimédia-alkalmazás fejlesztő</t>
  </si>
  <si>
    <t>Designer</t>
  </si>
  <si>
    <t>E-játék fejlesztő</t>
  </si>
  <si>
    <t>E-learning tananyagfejlesztő</t>
  </si>
  <si>
    <t>Multimédiafejlesztő</t>
  </si>
  <si>
    <t>Tartalommenedzser</t>
  </si>
  <si>
    <t>Nyomdaipari technikus</t>
  </si>
  <si>
    <t>Nyomóforma-készítő</t>
  </si>
  <si>
    <t>Műemlékfenntartó technikus</t>
  </si>
  <si>
    <t xml:space="preserve">Hangszerkészítő és -javító </t>
  </si>
  <si>
    <t>Hangszerkészítő és -javító (hangszercsoport megjelölésével)</t>
  </si>
  <si>
    <t xml:space="preserve">Zongorahangoló </t>
  </si>
  <si>
    <t xml:space="preserve">Vésnök </t>
  </si>
  <si>
    <t>Vésnök ( tevékenység megjelölésével)</t>
  </si>
  <si>
    <t>Újságíró, konferanszié</t>
  </si>
  <si>
    <t>Rádióműsor-vezető, konferanszié</t>
  </si>
  <si>
    <t>Televízióműsor-vezető, konferanszié</t>
  </si>
  <si>
    <t>Újságíró I.</t>
  </si>
  <si>
    <t>Lapkiadói újságíró-szerkesztő munkatársa</t>
  </si>
  <si>
    <t>Rádióműsor-szerkesztő munkatársa</t>
  </si>
  <si>
    <t>Televízióműsor-szerkesztő munkatársa</t>
  </si>
  <si>
    <t>Újságíró II.</t>
  </si>
  <si>
    <t>Segédkönyvtáros</t>
  </si>
  <si>
    <t>Könyvtári asszisztens</t>
  </si>
  <si>
    <t>Segédlevéltáros</t>
  </si>
  <si>
    <t>Levéltári kezelő, iratkezelő, irattáros</t>
  </si>
  <si>
    <t>Idegen nyelvi menedzserasszisztens</t>
  </si>
  <si>
    <t>Idegen nyelvi ügyintéző titkár</t>
  </si>
  <si>
    <t>Beszédíró gyorsíró</t>
  </si>
  <si>
    <t>Szerkesztőségi asszisztens</t>
  </si>
  <si>
    <t>Külkereskedelmi üzletkötő</t>
  </si>
  <si>
    <t>Befektetési tanácsadó</t>
  </si>
  <si>
    <t>Biztosítási tanácsadó</t>
  </si>
  <si>
    <t>Szakképesített bankreferens</t>
  </si>
  <si>
    <t>Befektetéskezelési referens</t>
  </si>
  <si>
    <t>Lízing referens</t>
  </si>
  <si>
    <t>Nemzetközi pénzügyi referens</t>
  </si>
  <si>
    <t>Személyes pénzügyi tervezési referens</t>
  </si>
  <si>
    <t xml:space="preserve">Vállalatfinanszírozási és -értékelési referens </t>
  </si>
  <si>
    <t>Társadalombiztosítási és bérügyi szakelőadó</t>
  </si>
  <si>
    <t>Bérügyintéző</t>
  </si>
  <si>
    <t>Nemzetközi szállítmányozási és logisztikai menedzser</t>
  </si>
  <si>
    <t>Kereskedelmi menedzser</t>
  </si>
  <si>
    <t>Marketing- és reklámmenedzser</t>
  </si>
  <si>
    <t>Vendéglátó menedzser</t>
  </si>
  <si>
    <t>Nonprofit menedzser</t>
  </si>
  <si>
    <t>Logisztikai szervező</t>
  </si>
  <si>
    <t>Társadalombiztosítási szakelőadó</t>
  </si>
  <si>
    <t>Ingatlan-nyilvántartási titkár</t>
  </si>
  <si>
    <t>Controller</t>
  </si>
  <si>
    <t>Költségszakértő</t>
  </si>
  <si>
    <t>Mérlegképes könyvelő (a szakirány megjelölésével)</t>
  </si>
  <si>
    <t>Pénzügyi-számviteli szakellenőr (a szak megjelölésével)</t>
  </si>
  <si>
    <t>Pénzügyi tanácsadó</t>
  </si>
  <si>
    <t>Irodavezető</t>
  </si>
  <si>
    <t>Pénzügyi és számviteli szakellenőr</t>
  </si>
  <si>
    <t>Adózási szakellenőr</t>
  </si>
  <si>
    <t>Államháztartási szakellenőr</t>
  </si>
  <si>
    <t>Informatikai rendszerek szakellenőre</t>
  </si>
  <si>
    <t>Pénzügyi szervezeti szakellenőr</t>
  </si>
  <si>
    <t>Vállalkozási szakellenőr</t>
  </si>
  <si>
    <t>Vám- és jövedéki szakellenőr</t>
  </si>
  <si>
    <t>Mérlegképes könyvelő</t>
  </si>
  <si>
    <t>Államháztartási mérlegképes könyvelő</t>
  </si>
  <si>
    <t>Egyéb szervezeti mérlegképes könyvelő</t>
  </si>
  <si>
    <t>Pénzügyi szervezeti mérlegképes könyvelő</t>
  </si>
  <si>
    <t>Banki tanácsadó/Szakképesített bankreferens</t>
  </si>
  <si>
    <t>Befektetési szakértő</t>
  </si>
  <si>
    <t>Személyügyi gazdálkodó</t>
  </si>
  <si>
    <t>Humán controlling ügyintéző</t>
  </si>
  <si>
    <t>Munkaerő-piaci instruktor</t>
  </si>
  <si>
    <t xml:space="preserve">Egészségügyi menedzser </t>
  </si>
  <si>
    <t>Nemzetközi szállítmányozási ügyintéző</t>
  </si>
  <si>
    <t>Anyagbeszerző</t>
  </si>
  <si>
    <t>Áruterítő</t>
  </si>
  <si>
    <t>Veszélyesáru-ügyintéző</t>
  </si>
  <si>
    <t>Munkaerőpiaci szervező, elemző</t>
  </si>
  <si>
    <t>Munkaerőpiaci szolgáltató, ügyintéző</t>
  </si>
  <si>
    <t>Szabványügyi menedzser</t>
  </si>
  <si>
    <t>Személyügyi gazdálkodó és fejlesztő</t>
  </si>
  <si>
    <t>Ügyviteli titkár</t>
  </si>
  <si>
    <t>Idegen nyelvi titkár</t>
  </si>
  <si>
    <t>Iskolatitkár</t>
  </si>
  <si>
    <t>Idegen nyelvi ügyfélkapcsolati szakügyintéző</t>
  </si>
  <si>
    <t>Emberi erőforrás ügyfélkapcsolati szakügyintéző</t>
  </si>
  <si>
    <t>IT helpdesk ügyfélkapcsolati szakügyintéző</t>
  </si>
  <si>
    <t>Távközlési ügyfélkapcsolati szakügyintéző</t>
  </si>
  <si>
    <t>Üzleti  kommunikációs szakügyintéző</t>
  </si>
  <si>
    <t>Ügyfélkapcsolati vezető</t>
  </si>
  <si>
    <t>Oktatásszervező</t>
  </si>
  <si>
    <t>Gazdasági informatikus I.</t>
  </si>
  <si>
    <t>Információrendszer-szervező</t>
  </si>
  <si>
    <t>Informatikus (a tevékenység megjelölésével)</t>
  </si>
  <si>
    <t>Számítástechnikai programozó</t>
  </si>
  <si>
    <t>Számítógéprendszer-programozó</t>
  </si>
  <si>
    <t>CAD-CAM tervező, dokumentációkezelő informatikus</t>
  </si>
  <si>
    <t>Számítógépes műszaki rajzoló</t>
  </si>
  <si>
    <t>CAD-CAM informatikus</t>
  </si>
  <si>
    <t>Informatikai alkalmazásfejlesztő</t>
  </si>
  <si>
    <t>Infokommunikációs alkalmazásfejlesztő</t>
  </si>
  <si>
    <t>Információrendszer-elemző és -tervező</t>
  </si>
  <si>
    <t>Internetes alkalmazásfejlesztő</t>
  </si>
  <si>
    <t>Szoftverfejlesztő</t>
  </si>
  <si>
    <t>Informatikai rendszergazda</t>
  </si>
  <si>
    <t>Informatikai hálózattelepítő és -üzemeltető</t>
  </si>
  <si>
    <t>IT biztonság technikus</t>
  </si>
  <si>
    <t>IT kereskedő</t>
  </si>
  <si>
    <t>Számítógéprendszer-karbantartó</t>
  </si>
  <si>
    <t>Szórakoztatótechnikai műszerész</t>
  </si>
  <si>
    <t>Webmester</t>
  </si>
  <si>
    <t>Számítástechnikai szoftverüzemeltető</t>
  </si>
  <si>
    <t>Informatikus</t>
  </si>
  <si>
    <t>Gazdasági informatikus</t>
  </si>
  <si>
    <t>Infostruktúra menedzser</t>
  </si>
  <si>
    <t>Műszaki informatikus</t>
  </si>
  <si>
    <t>Távközlési informatikus</t>
  </si>
  <si>
    <t>Telekommunikációs informatikus</t>
  </si>
  <si>
    <t>Térinformatikus</t>
  </si>
  <si>
    <t>Adatbázis adminisztrátor</t>
  </si>
  <si>
    <t>Adatbázistervező</t>
  </si>
  <si>
    <t>Adatelemző</t>
  </si>
  <si>
    <t>IT kommunikációs szolgáltató</t>
  </si>
  <si>
    <t>IT mentor</t>
  </si>
  <si>
    <t>Közösségi informatikai szolgáltató</t>
  </si>
  <si>
    <t>Oktatási kommunikációtechnikus</t>
  </si>
  <si>
    <t>Rehabilitációstevékenység-terapeuta</t>
  </si>
  <si>
    <t>Ápoló</t>
  </si>
  <si>
    <t>Csecsemő- és gyermekápoló</t>
  </si>
  <si>
    <t>Klinikai szakápoló (a tevékenység megjelölésével)</t>
  </si>
  <si>
    <t>Foglalkozás-egészségügyi szakápoló</t>
  </si>
  <si>
    <t>Egészségügyi menedzser</t>
  </si>
  <si>
    <t>Egészségügyi szakasszisztens (a tevékenység megjelölésével)</t>
  </si>
  <si>
    <t>Kórszövettani-szövettani asszisztens</t>
  </si>
  <si>
    <t>Képi diagnosztikai asszisztens</t>
  </si>
  <si>
    <t>Klinikai elektrofiziológiai asszisztens</t>
  </si>
  <si>
    <t>Orvosi laboratóriumi technikai asszisztens</t>
  </si>
  <si>
    <t>Fogtechnikus</t>
  </si>
  <si>
    <t>Csecsemő- és kisgyermekgondozó</t>
  </si>
  <si>
    <t>Bölcsődei szakgondozó</t>
  </si>
  <si>
    <t>Gépipari minőségellenőr</t>
  </si>
  <si>
    <t>Gépgyártástechnológiai technikus</t>
  </si>
  <si>
    <t>Korrózióvédelmi technikus</t>
  </si>
  <si>
    <t>Melegüzemi technikus</t>
  </si>
  <si>
    <t>Öntőtechnikus</t>
  </si>
  <si>
    <t>Színesfémkohászati technikus</t>
  </si>
  <si>
    <t>Vaskohászati technikus</t>
  </si>
  <si>
    <t>Színháztechnikus, szcenikus</t>
  </si>
  <si>
    <t>Színpadmester</t>
  </si>
  <si>
    <t>Üzemeltető gépésztechnikus</t>
  </si>
  <si>
    <t>Élelmiszeripari gépésztechnikus</t>
  </si>
  <si>
    <t>Élelmiszeripari gépszerelő, karbantartó</t>
  </si>
  <si>
    <t>Erősáramú elektrotechnikus</t>
  </si>
  <si>
    <t xml:space="preserve">Elektronikai technikus </t>
  </si>
  <si>
    <t>Orvosi elektronikai technikus</t>
  </si>
  <si>
    <t>Orvostechnikai elektroműszerész</t>
  </si>
  <si>
    <t>Beszédátviteli rendszertechnikus</t>
  </si>
  <si>
    <t>Elektronikus hozzáférési és magánhálózati rendszertechnikus</t>
  </si>
  <si>
    <t>Elektronikus műsorközlő és tartalomátviteli rendszer-technikus</t>
  </si>
  <si>
    <t>Gerinchálózati rendszertechnikus</t>
  </si>
  <si>
    <t>Távközlési üzemeltető</t>
  </si>
  <si>
    <t>Laboratóriumi technikus</t>
  </si>
  <si>
    <t>Farmakológus</t>
  </si>
  <si>
    <t>Gombatoxikológus</t>
  </si>
  <si>
    <t>Általános vegyipari laboratóriumi technikus</t>
  </si>
  <si>
    <t>Drog és toxikológiai laboratóriumi technikus</t>
  </si>
  <si>
    <t>Élelmiszerminősítő laboratóriumi technikus</t>
  </si>
  <si>
    <t>Gyógyszeripari laboratóriumi technikus</t>
  </si>
  <si>
    <t>Környezetvédelmi és vízminőségi laboratóriumi technikus</t>
  </si>
  <si>
    <t>Mezőgazdasági laboratóriumi technikus</t>
  </si>
  <si>
    <t>Általános laboráns</t>
  </si>
  <si>
    <t>Élelmiszeripari laboráns</t>
  </si>
  <si>
    <t>Élelmiszeripari mikrobiológiai laboráns</t>
  </si>
  <si>
    <t>Biotechnológus technikus</t>
  </si>
  <si>
    <t>Gyógyszer-készítménygyártó</t>
  </si>
  <si>
    <t>Vegyipari technikus</t>
  </si>
  <si>
    <t>Építő- és anyagmozgató-gépész technikus</t>
  </si>
  <si>
    <t>Mező- és erdőgazdasági gépésztechnikus</t>
  </si>
  <si>
    <t>Erdőgazdasági gépésztechnikus</t>
  </si>
  <si>
    <t>Kishajó- és csónaképítő technikus</t>
  </si>
  <si>
    <t>Élelmiszeripari technikus</t>
  </si>
  <si>
    <t>Bor- és pezsgőgyártó technikus</t>
  </si>
  <si>
    <t>Cukoripari technikus</t>
  </si>
  <si>
    <t>Dohányipari technikus</t>
  </si>
  <si>
    <t>Édesipari technikus</t>
  </si>
  <si>
    <t>Élelmiszer-higiénikus</t>
  </si>
  <si>
    <t>Erjedés- és üdítőitalipari technikus</t>
  </si>
  <si>
    <t>Hús- és baromfiipari technikus</t>
  </si>
  <si>
    <t>Malom- és keveréktakarmány-ipari technikus</t>
  </si>
  <si>
    <t>Sütő- és cukrászipari technikus</t>
  </si>
  <si>
    <t>Tartósítóipari technikus</t>
  </si>
  <si>
    <t>Tejipari technikus</t>
  </si>
  <si>
    <t>Nyomtatványfeldolgozó technikus</t>
  </si>
  <si>
    <t>Nyomtatványszerkesztő technikus</t>
  </si>
  <si>
    <t xml:space="preserve">Könnyűipari technikus </t>
  </si>
  <si>
    <t>Bőrfeldolgozó-ipari technikus</t>
  </si>
  <si>
    <t>Ruhaipari technikus</t>
  </si>
  <si>
    <t>"Keszthelyi-Tudor" Fa- és Építőipari Szakképző Kft.</t>
  </si>
  <si>
    <t>Kristály Étterem 2008. Kereskedelmi és Szolgáltató Kft.</t>
  </si>
  <si>
    <t>OLD-TOP Kereskedelmi Betéti Társaság</t>
  </si>
  <si>
    <t>Geriátriai szakápoló</t>
  </si>
  <si>
    <t>Hospice szakápoló</t>
  </si>
  <si>
    <t>Körzeti közösségi szakápoló</t>
  </si>
  <si>
    <t>Légzőszervi szakápoló</t>
  </si>
  <si>
    <t>Nefrológiai szakápoló</t>
  </si>
  <si>
    <t>Onkológiai szakápoló</t>
  </si>
  <si>
    <t>Pszichiátriai szakápoló</t>
  </si>
  <si>
    <t>Sürgősségi szakápoló</t>
  </si>
  <si>
    <t>Gyermek anaeszteziológiai és intenzív szakápoló</t>
  </si>
  <si>
    <t xml:space="preserve">Fogtechnikus és fülilleszték-készítő </t>
  </si>
  <si>
    <t>Grafológus</t>
  </si>
  <si>
    <t>Kórszövettani, szövettani szakasszisztens</t>
  </si>
  <si>
    <t>Citológiai szakasszisztens</t>
  </si>
  <si>
    <t>Elektronmikroszkópos szakasszisztens</t>
  </si>
  <si>
    <t>Hisztokémiai, immunhisztokémiai szakasszisztens</t>
  </si>
  <si>
    <t>Hematológiai, transzfúziológiai szakasszisztens</t>
  </si>
  <si>
    <t>Humángenetikai szakasszisztens</t>
  </si>
  <si>
    <t>Kémiai laboratóriumi szakasszisztens</t>
  </si>
  <si>
    <t>Mikrobiológiai szakasszisztens</t>
  </si>
  <si>
    <t>Egészségügyi laboráns</t>
  </si>
  <si>
    <t>Gyógyúszás foglalkoztató</t>
  </si>
  <si>
    <t>Gyógyfoglalkoztató</t>
  </si>
  <si>
    <t>Rehabilitációs tevékenység terapeuta</t>
  </si>
  <si>
    <t>Gyermekgondozó-nevelő</t>
  </si>
  <si>
    <t>Gyermekotthoni asszisztens</t>
  </si>
  <si>
    <t>Kisgyermekgondozó, -nevelő</t>
  </si>
  <si>
    <t>Házi időszakos gyermekgondozó</t>
  </si>
  <si>
    <t>Szociális segítő</t>
  </si>
  <si>
    <t>Foglalkoztatás-szervező</t>
  </si>
  <si>
    <t>Mentálhigiénés asszisztens</t>
  </si>
  <si>
    <t>Szociokulturális animátor</t>
  </si>
  <si>
    <t>Rehabilitációs nevelő, segítő</t>
  </si>
  <si>
    <t>Szociális asszisztens</t>
  </si>
  <si>
    <t>Szociális, gyermek- és ifjúságvédelmi ügyintéző</t>
  </si>
  <si>
    <t>Szociális szakgondozó</t>
  </si>
  <si>
    <t>Gerontológiai gondozó</t>
  </si>
  <si>
    <t>Pszichiátriai gondozó</t>
  </si>
  <si>
    <t>Szenvedélybeteg-gondozó</t>
  </si>
  <si>
    <t>Szociális gondozó, szervező</t>
  </si>
  <si>
    <t>Idegenforgalmi menedzser</t>
  </si>
  <si>
    <t>Idegenvezető</t>
  </si>
  <si>
    <t>Mozgókép-forgalmazó és -üzemeltető I.</t>
  </si>
  <si>
    <t>Gyógyászatisegédeszköz-forgalmazó</t>
  </si>
  <si>
    <t>Protokoll és utazásügyintéző</t>
  </si>
  <si>
    <t>Rendezvény- és konferenciaszervező</t>
  </si>
  <si>
    <t>Utazásszervező menedzser</t>
  </si>
  <si>
    <t>Protokollügyintéző</t>
  </si>
  <si>
    <t>Utazásügyintéző</t>
  </si>
  <si>
    <t>Szállodai portás, recepciós</t>
  </si>
  <si>
    <t>PR-szakreferens</t>
  </si>
  <si>
    <t>Újságíró I. (a tevékenységi terület megjelölésével)</t>
  </si>
  <si>
    <t>Népijáték és kismesterségek oktatója</t>
  </si>
  <si>
    <t>Multimédia-fejlesztő</t>
  </si>
  <si>
    <t>Matróz belvízi hajón</t>
  </si>
  <si>
    <t>Fedélzetmester belvízi hajón</t>
  </si>
  <si>
    <t>Matróz-gépkezelő belvízi hajón</t>
  </si>
  <si>
    <t>Légiutas-kísérő</t>
  </si>
  <si>
    <t>Könyv- és papírrestaurátor</t>
  </si>
  <si>
    <t>Szakrestaurátor (a szak megjelölésével)</t>
  </si>
  <si>
    <t>Környezetvédelmi technikus</t>
  </si>
  <si>
    <t>Energetikai környezetvédő</t>
  </si>
  <si>
    <t>Hulladékgazdálkodó</t>
  </si>
  <si>
    <t>Környezetvédelmi berendezés üzemeltetője</t>
  </si>
  <si>
    <t>Nukleáris energetikus</t>
  </si>
  <si>
    <t>Vízgazdálkodó</t>
  </si>
  <si>
    <t>Természet- és környezetvédelmi technikus</t>
  </si>
  <si>
    <t xml:space="preserve">Agrárkörnyezetvédelmi ügyintéző </t>
  </si>
  <si>
    <t xml:space="preserve">Természetvédelmi ügyintéző </t>
  </si>
  <si>
    <t>Települési környezetvédelmi technikus</t>
  </si>
  <si>
    <t>Településüzemeltető és -fenntartó</t>
  </si>
  <si>
    <t>Települési környezetvédelmi ügyintéző</t>
  </si>
  <si>
    <t>Biztonságszervező I.</t>
  </si>
  <si>
    <t>Honvéd zászlós (az ágazat megjelölésével) 3</t>
  </si>
  <si>
    <t>Védelmi igazgatási szakelőadó (az ágazat megjelölésével)</t>
  </si>
  <si>
    <t>Honvéd zászlós (az ágazat megjelölésével)</t>
  </si>
  <si>
    <t>Katasztrófavédelmi főelőadó</t>
  </si>
  <si>
    <t>Szociális gondozó és szervező</t>
  </si>
  <si>
    <t>Képzési szakasszisztens</t>
  </si>
  <si>
    <t>Médiatechnológus asszisztens</t>
  </si>
  <si>
    <t>Gyakorlati oktató</t>
  </si>
  <si>
    <t>Televizióműsor-gyártó</t>
  </si>
  <si>
    <t>Kommunikátor</t>
  </si>
  <si>
    <t>Idegennyelvi kommunikátor</t>
  </si>
  <si>
    <t>Intézményi kommunikátor</t>
  </si>
  <si>
    <t>Sajtótechnikus</t>
  </si>
  <si>
    <t>Sportkommunikátor</t>
  </si>
  <si>
    <t>Mozgóképgyártó szakasszisztens</t>
  </si>
  <si>
    <t>Moderátor</t>
  </si>
  <si>
    <t>Audiovizuális szakasszisztens</t>
  </si>
  <si>
    <t>Televízióműsor gyártó szakasszisztens</t>
  </si>
  <si>
    <t>Üzleti szakügyintéző</t>
  </si>
  <si>
    <t>Banki szakügyintéző</t>
  </si>
  <si>
    <t>Értékpapírpiaci szakügyintéző</t>
  </si>
  <si>
    <t>Gazdálkodási menedzserasszisztens</t>
  </si>
  <si>
    <t>Pénzügyi szakügyintéző</t>
  </si>
  <si>
    <t>Projektmenedzser-asszisztens</t>
  </si>
  <si>
    <t>Számviteli szakügyintéző</t>
  </si>
  <si>
    <t>Gazdasági idegen nyelvi levelező</t>
  </si>
  <si>
    <t>Külgazdasági üzletkötő</t>
  </si>
  <si>
    <t>Európai Uniós üzleti szakügyintéző</t>
  </si>
  <si>
    <t>Nemzetközi szállítmányozási és logisztikai szakügyintéző</t>
  </si>
  <si>
    <t>Agrárkereskedelmi menedzserasszisztens</t>
  </si>
  <si>
    <t>Titkárságvezető</t>
  </si>
  <si>
    <t>Kis- és középvállalkozási menedzser</t>
  </si>
  <si>
    <t>Reklámszervező szakmenedzser</t>
  </si>
  <si>
    <t>Üzletviteli szakmenedzser</t>
  </si>
  <si>
    <t>Projektmenedzser asszisztens</t>
  </si>
  <si>
    <t>Vállalkozási szakügyintéző</t>
  </si>
  <si>
    <t>Gazdálkodási menedzser asszisztens (a szakok megjelölésével)</t>
  </si>
  <si>
    <t>Államháztartási szakügyintéző</t>
  </si>
  <si>
    <t>Adóigazgatási szakügyintéző</t>
  </si>
  <si>
    <t>Költségvetés-gazdálkodási szakügyintéző</t>
  </si>
  <si>
    <t>Kereskedelmi szakmenedzser</t>
  </si>
  <si>
    <t>Üzleti szakmenedzser</t>
  </si>
  <si>
    <t>Kereskedelmi menedzserasszisztens</t>
  </si>
  <si>
    <t>Logisztikai műszaki menedzserasszisztens</t>
  </si>
  <si>
    <t>Terméktervező műszaki menedzserasszisztens</t>
  </si>
  <si>
    <t>Közösségi-civil szervező</t>
  </si>
  <si>
    <t>Jogi asszisztens</t>
  </si>
  <si>
    <t>Ügyviteli szakügyintéző</t>
  </si>
  <si>
    <t>Gazdasági idegen nyelvű menedzser</t>
  </si>
  <si>
    <t>Informatikai statisztikus és gazdasági tervező</t>
  </si>
  <si>
    <t>Általános rendszergazda</t>
  </si>
  <si>
    <t>Telekommunikációs asszisztens</t>
  </si>
  <si>
    <t>Web-programozó</t>
  </si>
  <si>
    <t>Szülésznő</t>
  </si>
  <si>
    <t>Orvosdiagnosztikai laboratóriumi technológus</t>
  </si>
  <si>
    <t>Képi diagnosztikai és intervenciós asszisztens</t>
  </si>
  <si>
    <t>Farmakológus szakasszisztens</t>
  </si>
  <si>
    <t>Vegyipari technológus</t>
  </si>
  <si>
    <t>Felületvédelmi technológus</t>
  </si>
  <si>
    <t>Vegyipari méréstechnológus</t>
  </si>
  <si>
    <t>Könnyűipari mérnökasszisztens (a szakirány megjelölésével)</t>
  </si>
  <si>
    <t>Vegyipari-gépészmérnök asszisztens</t>
  </si>
  <si>
    <t>Vegyész-mérnökasszisztens</t>
  </si>
  <si>
    <t>Villamosmérnök-asszisztens (a szakirány megjelölésével)</t>
  </si>
  <si>
    <t>Műszaki informatikai mérnökasszisztens</t>
  </si>
  <si>
    <t>Gépipari mérnökasszisztens</t>
  </si>
  <si>
    <t>Mezőgazdasági műszaki menedzserasszisztens (a szakirány megjelölésével)</t>
  </si>
  <si>
    <t>Hulladékgazdálkodási technológus (a szakterület megjelölésével)</t>
  </si>
  <si>
    <t>Energetikai mérnökasszisztens</t>
  </si>
  <si>
    <t>Faipari termelésszervező</t>
  </si>
  <si>
    <t>Építettkörnyezetmérnök-asszisztens (a szakirány megjelölésével)</t>
  </si>
  <si>
    <t>Baromfitenyésztő és -termék-előállító technológus</t>
  </si>
  <si>
    <t>Sertéstenyésztő és -termék-előállító technológus</t>
  </si>
  <si>
    <t>Vadgazdálkodási technológus</t>
  </si>
  <si>
    <t>Ménesgazda</t>
  </si>
  <si>
    <t>Gyógynövény- és fűszernövénytermesztő és -feldolgozó</t>
  </si>
  <si>
    <t>Növénytermesztő és növényvédő technológus</t>
  </si>
  <si>
    <t>Agrármenedzser-asszisztens</t>
  </si>
  <si>
    <t>Agrárkereskedelmi menedzser-asszisztens</t>
  </si>
  <si>
    <t>Bortechnológus</t>
  </si>
  <si>
    <t xml:space="preserve">Élelmiszeripari menedzser </t>
  </si>
  <si>
    <t>Mezőgazdasági menedzser-asszisztens</t>
  </si>
  <si>
    <t xml:space="preserve">Mezőgazdasági műszaki menedzser-asszisztens </t>
  </si>
  <si>
    <t>Szőlész, borász szaktechnikus</t>
  </si>
  <si>
    <t>Agrártechnológus</t>
  </si>
  <si>
    <t>Baromfitenyésztő és 
baromfitermék-előállító technológus</t>
  </si>
  <si>
    <t xml:space="preserve">Hulladékgazdálkodási technológus </t>
  </si>
  <si>
    <t>Mezőgazdasági laboratóriumi szakasszisztens</t>
  </si>
  <si>
    <t>Ökológiai gazdálkodó</t>
  </si>
  <si>
    <t>Sertéstenyésztő és 
sertéstermék-előállító technológus</t>
  </si>
  <si>
    <t>Élelmiszer-ipari menedzser (a szakirány megjelölésével)</t>
  </si>
  <si>
    <t>Erdőgazda</t>
  </si>
  <si>
    <t>Mezőgazdasági menedzserasszisztens (a szakirány megjelölésével)</t>
  </si>
  <si>
    <t>Diagnosztikai technológus</t>
  </si>
  <si>
    <t>Csecsemő- és gyermeknevelő- gondozó</t>
  </si>
  <si>
    <t>Ifjúságsegítő</t>
  </si>
  <si>
    <t>Vendéglátó szakmenedzser</t>
  </si>
  <si>
    <t>Idegenforgalmi szakmenedzser</t>
  </si>
  <si>
    <t>Mérnökasszisztens</t>
  </si>
  <si>
    <t xml:space="preserve">Építettkörnyezetmérnök-asszisztens </t>
  </si>
  <si>
    <t>Faipari terméktervező</t>
  </si>
  <si>
    <t>Hálózati informatikus</t>
  </si>
  <si>
    <t>Kohómérnök asszisztens</t>
  </si>
  <si>
    <t>Könnyűipari mérnökasszisztens</t>
  </si>
  <si>
    <t>Mechatronikai mérnökasszisztens</t>
  </si>
  <si>
    <t>Vegyész mérnökasszisztens</t>
  </si>
  <si>
    <t>Vegyipari gépészmérnök-asszisztens</t>
  </si>
  <si>
    <t>Villamosmérnök-asszisztens</t>
  </si>
  <si>
    <t>Vendéglátó és idegenforgalmi szakmenedzser</t>
  </si>
  <si>
    <t>Csecsemő- és kisgyermeknevelő-gondozó</t>
  </si>
  <si>
    <t>Felnőttoktató</t>
  </si>
  <si>
    <t>Érdekérvényesítő (lobbi) szakreferens</t>
  </si>
  <si>
    <t>Adótanácsadó</t>
  </si>
  <si>
    <t>Okleveles adószakértő</t>
  </si>
  <si>
    <t>Okleveles adóellenőrzési szakértő</t>
  </si>
  <si>
    <t>Okleveles forgalmiadó-szakértő</t>
  </si>
  <si>
    <t>Okleveles jövedelemadó-szakértő</t>
  </si>
  <si>
    <t>Okleveles nemzetköziadó-szakértő</t>
  </si>
  <si>
    <t>Okleveles pénzügyi revizor</t>
  </si>
  <si>
    <t>Közművelődési szakember I.</t>
  </si>
  <si>
    <t>Közművelődési menedzser</t>
  </si>
  <si>
    <t>Kulturális menedzser</t>
  </si>
  <si>
    <t>Felvonó- és mozgólépcső-ellenőr</t>
  </si>
  <si>
    <t>Felvonóellenőr</t>
  </si>
  <si>
    <t>Mozgólépcső ellenőr</t>
  </si>
  <si>
    <t>Építési műszaki ellenőr I.</t>
  </si>
  <si>
    <t>Építési műszaki ellenőr II.</t>
  </si>
  <si>
    <t>Rendészeti szervező</t>
  </si>
  <si>
    <t>Határrendész-szervező</t>
  </si>
  <si>
    <t>Katasztrófavédelmi - polgári védelmi szervező</t>
  </si>
  <si>
    <t>Rendőrszervező</t>
  </si>
  <si>
    <t>Tűzoltószervező</t>
  </si>
  <si>
    <t>Munkaügyi, munkavédelmi felügyelő</t>
  </si>
  <si>
    <t>Munkaügyi felügyelő asszisztens</t>
  </si>
  <si>
    <t>Egészségügyi gyakorlatvezető</t>
  </si>
  <si>
    <t>Okleveles adószakértő (a szakirány megjelölésével)</t>
  </si>
  <si>
    <t>Munkaerő-piaci menedzser</t>
  </si>
  <si>
    <t>Felvonó- és mozgólépcső ellenőr</t>
  </si>
  <si>
    <t>Munkavédelmi menedzser</t>
  </si>
  <si>
    <t>Építési műszaki ellenőr I. (a szakirány megjelölésével)</t>
  </si>
  <si>
    <t>Közművelődési szakember I. (a tevékenység megjelölésével)</t>
  </si>
  <si>
    <t>Rendőrszervező (tiszt)</t>
  </si>
  <si>
    <t>Határrendész-szervező (tiszt)</t>
  </si>
  <si>
    <t>Katasztrófa- és tűzvédelmi szervező (tiszt)</t>
  </si>
  <si>
    <t>Mozigépkezelő</t>
  </si>
  <si>
    <t>Környezetvédelmi szakmunkás</t>
  </si>
  <si>
    <t>Környezetvédelmi laboráns</t>
  </si>
  <si>
    <t>Településihulladék-kezelő</t>
  </si>
  <si>
    <t>Kéményseprő és tüzeléstechnikai karbantartó</t>
  </si>
  <si>
    <t xml:space="preserve">Cukrász </t>
  </si>
  <si>
    <t>Mixer</t>
  </si>
  <si>
    <t xml:space="preserve">Pincér </t>
  </si>
  <si>
    <t>Diétás szakács</t>
  </si>
  <si>
    <t>Konyhai kisegítő</t>
  </si>
  <si>
    <t>Gyorséttermi- és ételeladó</t>
  </si>
  <si>
    <t xml:space="preserve">Szakács </t>
  </si>
  <si>
    <t xml:space="preserve">Kéményvizsgáló </t>
  </si>
  <si>
    <t>Kéményseprő</t>
  </si>
  <si>
    <t xml:space="preserve">Vegytisztító, kelmefestő, mosodás </t>
  </si>
  <si>
    <t xml:space="preserve">Fodrász </t>
  </si>
  <si>
    <t>Hulladéktelep-kezelő</t>
  </si>
  <si>
    <t>Hulladékgyűjtő és -szállító</t>
  </si>
  <si>
    <t>Hulladékválogató és -feldolgozó</t>
  </si>
  <si>
    <t>Elektronikai hulladékválogató, -feldolgozó</t>
  </si>
  <si>
    <t>Hulladékfeldolgozógép-kezelő</t>
  </si>
  <si>
    <t>Személy- és vagyonőr</t>
  </si>
  <si>
    <t>Sportoktató (a szakág megjelölésével)</t>
  </si>
  <si>
    <t>Műemléki díszítő (a szakirány megjelölésével)</t>
  </si>
  <si>
    <t>Műemléki helyreállító (a szakirány megjelölésével)</t>
  </si>
  <si>
    <t>PLC-programozó</t>
  </si>
  <si>
    <t>Bányamentő</t>
  </si>
  <si>
    <t>Érintésvédelem-szabványossági felülvizsgáló</t>
  </si>
  <si>
    <t>Erősáramú berendezések időszakos felülvizsgálója</t>
  </si>
  <si>
    <t>FAM-szerelő</t>
  </si>
  <si>
    <t>Kábelszerelő (a tevékenység feltüntetésével)</t>
  </si>
  <si>
    <t>Önálló hálózatkezelő</t>
  </si>
  <si>
    <t>Villamosgép- és berendezéskezelő</t>
  </si>
  <si>
    <t>Villamoshálózat-szerelő</t>
  </si>
  <si>
    <t>Villamosmű-kezelő</t>
  </si>
  <si>
    <t>Villámvédelem felülvizsgálója</t>
  </si>
  <si>
    <t>Atomerőművi műszerész (a tevékenység feltüntetésével)</t>
  </si>
  <si>
    <t>Elektronikus és mechanikus vagyonvédelmirendszer-szerelő</t>
  </si>
  <si>
    <t>NC-, CNC-programozó technológus</t>
  </si>
  <si>
    <t>Vadászpuskaműves*</t>
  </si>
  <si>
    <t>Sújtólég- és robbanásbiztos villamosberendezés-kezelő</t>
  </si>
  <si>
    <t>Kazángépész</t>
  </si>
  <si>
    <t>Villamosművi vezetőgépész</t>
  </si>
  <si>
    <t>Gyermekruha-készítő</t>
  </si>
  <si>
    <t>Atomerőművi dozimetrikus</t>
  </si>
  <si>
    <t>Felvonó- és mozgólépcső karbantartó szerelő</t>
  </si>
  <si>
    <t>Biotermesztő*</t>
  </si>
  <si>
    <t>Vetőmagtermesztő és -minősítő*</t>
  </si>
  <si>
    <t>Inszeminátor (az állatfaj megjelölésével)</t>
  </si>
  <si>
    <t>Lakott területi fakitermelő</t>
  </si>
  <si>
    <t>Állattartó-telepi gépész</t>
  </si>
  <si>
    <t>Erdészeti gépész</t>
  </si>
  <si>
    <t>Kertészeti gépész</t>
  </si>
  <si>
    <t>Mezőgazdasági gépjavító (a tevékenység megjelölésével)</t>
  </si>
  <si>
    <t>Hangosító</t>
  </si>
  <si>
    <t>Világosító</t>
  </si>
  <si>
    <t>Biztonságszervező II.</t>
  </si>
  <si>
    <t>Fényképész és fotótermék-kereskedő</t>
  </si>
  <si>
    <t>Eseményrögzítő</t>
  </si>
  <si>
    <t>Filmlaboráns</t>
  </si>
  <si>
    <t>Nyomtatványfeldolgozó</t>
  </si>
  <si>
    <t>Író- és irodaszergyártó, papírtermék-készítő</t>
  </si>
  <si>
    <t>Papírfeldolgozó</t>
  </si>
  <si>
    <t>Műszakicikk-kereskedő</t>
  </si>
  <si>
    <t>Kisgép- és műszakicikk-kölcsönző</t>
  </si>
  <si>
    <t>Régiségkereskedő</t>
  </si>
  <si>
    <t>Valutapénztáros és valutaügyintéző</t>
  </si>
  <si>
    <t>Kifizetőhelyi pénztáros</t>
  </si>
  <si>
    <t>Vámkezelő</t>
  </si>
  <si>
    <t>Valutapénztáros és valuta-ügyintéző</t>
  </si>
  <si>
    <t>Egészségügyi gázmester (kártevőirtó)</t>
  </si>
  <si>
    <t>Masszőr (gyógy)</t>
  </si>
  <si>
    <t>Masszőr (sport)</t>
  </si>
  <si>
    <t>Másoló- és irodagép műszerész</t>
  </si>
  <si>
    <t>Vágóállat-minősítő (az állatfaj megnevezésével)</t>
  </si>
  <si>
    <t>Felvonószerelő</t>
  </si>
  <si>
    <t>Háztartásigép-szerelő*</t>
  </si>
  <si>
    <t>Háztartás-elektronikai műszerész</t>
  </si>
  <si>
    <t>Informatikai műszerész</t>
  </si>
  <si>
    <t>Közlekedésautomatikai műszerész</t>
  </si>
  <si>
    <t>Mechatronikai műszerész</t>
  </si>
  <si>
    <t>Műholdas- és kábeltelevíziós vételtechnikai műszerész</t>
  </si>
  <si>
    <t>Rádió- és hangtechnikai műszerész</t>
  </si>
  <si>
    <t>Számítástechnikai műszerész</t>
  </si>
  <si>
    <t>Televízió- és videotechnikai műszerész</t>
  </si>
  <si>
    <t>Kötöttpályásjármű-elektronikai műszerész</t>
  </si>
  <si>
    <t>Kötöttpályásjármű-villamossági szerelő</t>
  </si>
  <si>
    <t>Kötöttpályásmotor- és erőátviteliberendezés-szerelő</t>
  </si>
  <si>
    <t>Repülőgép-javító, repülőgépsárkány-javító</t>
  </si>
  <si>
    <t>Nyomdai gépmester</t>
  </si>
  <si>
    <t>Pirotechnikus (a szakirány megjelölésével)</t>
  </si>
  <si>
    <t>Gázautószerelő</t>
  </si>
  <si>
    <t>Autótechnikus</t>
  </si>
  <si>
    <t>Autómosógép-kezelő</t>
  </si>
  <si>
    <t>Autóbontó</t>
  </si>
  <si>
    <t>Autókarbantartó és -ápoló</t>
  </si>
  <si>
    <t xml:space="preserve">Autószerelő </t>
  </si>
  <si>
    <t>Vasúti járműszerelő</t>
  </si>
  <si>
    <t>Vasútijármű-technikus</t>
  </si>
  <si>
    <t>Dízelmotoros vasúti jármű szerelője</t>
  </si>
  <si>
    <t>Vasúti villamos jármű szerelője</t>
  </si>
  <si>
    <t>Vasúti vontatott jármű szerelője</t>
  </si>
  <si>
    <t>Kocsivizsgáló</t>
  </si>
  <si>
    <t>Élelmiszer-ipari mikrobiológiai laboráns*</t>
  </si>
  <si>
    <t>Vegyészlaboráns</t>
  </si>
  <si>
    <t>Minőségellenőr</t>
  </si>
  <si>
    <t>Vágóállat-minősítő</t>
  </si>
  <si>
    <t>Juhminősítő</t>
  </si>
  <si>
    <t>Sertésminősítő</t>
  </si>
  <si>
    <t>Szarvasmarhaminősítő</t>
  </si>
  <si>
    <t xml:space="preserve">Ortopédiai eszközkészítő     </t>
  </si>
  <si>
    <t>Szabász</t>
  </si>
  <si>
    <t>Kertépítő és -fenntartó</t>
  </si>
  <si>
    <t>Vincellér</t>
  </si>
  <si>
    <t>Hobbiállat-tenyésztő és -forgalmazó</t>
  </si>
  <si>
    <t>Forgalomirányító és -szervező</t>
  </si>
  <si>
    <t>Kozmetikus</t>
  </si>
  <si>
    <t>Drogériai kereskedő</t>
  </si>
  <si>
    <t>Virágkötő-berendező</t>
  </si>
  <si>
    <t>Lovastúra-vezető</t>
  </si>
  <si>
    <t>Fényképész</t>
  </si>
  <si>
    <t>Temetkezési szolgáltató</t>
  </si>
  <si>
    <t>Digitálistérkép-kezelő</t>
  </si>
  <si>
    <t>Temetői munkás</t>
  </si>
  <si>
    <t>Temetkezési asszisztens</t>
  </si>
  <si>
    <t>Tűzoltó technikus</t>
  </si>
  <si>
    <t>Büntetés-végrehajtási felügyelő</t>
  </si>
  <si>
    <t>Pedagógiai asszisztens</t>
  </si>
  <si>
    <t>Családpedagógiai mentor</t>
  </si>
  <si>
    <t>Festő (a tevékenység megjelölésével)**</t>
  </si>
  <si>
    <t>Grafikus (a tevékenység megjelölésével)**</t>
  </si>
  <si>
    <t>Szobrász (az anyag és a tevékenység megjelölésével)**</t>
  </si>
  <si>
    <t>Díszlet- és jelmeztervező asszisztens**</t>
  </si>
  <si>
    <t>Bábkészítő**</t>
  </si>
  <si>
    <t>Bőrműves**</t>
  </si>
  <si>
    <t>Bronzműves és szoboröntő**</t>
  </si>
  <si>
    <t>Bútorműves**</t>
  </si>
  <si>
    <t>Díszműkovács**</t>
  </si>
  <si>
    <t>Játék- és animációsfilm készítő**</t>
  </si>
  <si>
    <t>Keramikus**</t>
  </si>
  <si>
    <t>Könyvműves**</t>
  </si>
  <si>
    <t>Ötvös (az anyag és a tevékenység megjelölésével)**</t>
  </si>
  <si>
    <t>Porcelánfestő és -tervező asszisztens**</t>
  </si>
  <si>
    <t>Textilműves (a tevékenység megjelölésével)**</t>
  </si>
  <si>
    <t>Textilrajzoló és -modelltervező asszisztens**</t>
  </si>
  <si>
    <t>Tűzzománcozott-dísztárgy készítő I. (zománcműves)**</t>
  </si>
  <si>
    <t>Üvegműves**</t>
  </si>
  <si>
    <t>Vésnök (a tevékenység megjelölésével)</t>
  </si>
  <si>
    <t>Divat-stílustervező asszisztens</t>
  </si>
  <si>
    <t>Egyházzenész (a tevékenység megjelölésével)**</t>
  </si>
  <si>
    <t>Énekes (a műfaj megjelölésével)**</t>
  </si>
  <si>
    <t>Népzenész (a hangszer és a szak megjelölésével)**</t>
  </si>
  <si>
    <t>Zenész (a műfaj, a szak és a hangszer megjelölésével)**</t>
  </si>
  <si>
    <t>Bábszínész</t>
  </si>
  <si>
    <t>Pantomimes</t>
  </si>
  <si>
    <t>Színész II. (segédszínész)</t>
  </si>
  <si>
    <t>Vers- és prózamondó</t>
  </si>
  <si>
    <t>Szórakoztató táncos (a műfaj megjelölésével)</t>
  </si>
  <si>
    <t>Táncos (a műfaj és a szak megjelölésével)**</t>
  </si>
  <si>
    <t>Alkalmazott fotográfus**</t>
  </si>
  <si>
    <t>Mozgóképgyártó (a tevékenység megjelölésével)</t>
  </si>
  <si>
    <t>Hangmester/Hangtechnikus</t>
  </si>
  <si>
    <t>Kaszkadőr szakértő</t>
  </si>
  <si>
    <t>Kaszkadőr</t>
  </si>
  <si>
    <t>Színész II.</t>
  </si>
  <si>
    <t>Színész I.</t>
  </si>
  <si>
    <t>Színházi és filmszínész</t>
  </si>
  <si>
    <t>Vers- és prózamondó előadóművész</t>
  </si>
  <si>
    <t>Bábkészítő</t>
  </si>
  <si>
    <t>Kiadványszerkesztő</t>
  </si>
  <si>
    <t>Korrektor</t>
  </si>
  <si>
    <t>Nyomdai médiaszerkesztő</t>
  </si>
  <si>
    <t>Tipográfus</t>
  </si>
  <si>
    <t>Mozgóképgyártó</t>
  </si>
  <si>
    <t>Fővilágosító</t>
  </si>
  <si>
    <t>Gyártásvezető</t>
  </si>
  <si>
    <t>Mozgóképgyártó hangtechnikus</t>
  </si>
  <si>
    <t>Műsorvezető riporter</t>
  </si>
  <si>
    <t>Szcenikai szakasszisztens</t>
  </si>
  <si>
    <t>Szerkesztő</t>
  </si>
  <si>
    <t>Televíziós kameraman</t>
  </si>
  <si>
    <t>Utómunka szakaszisztens</t>
  </si>
  <si>
    <t>Felvételvezető</t>
  </si>
  <si>
    <t>Hangasszisztens</t>
  </si>
  <si>
    <t>Rendezőasszisztens</t>
  </si>
  <si>
    <t>Segédoperatőr</t>
  </si>
  <si>
    <t>Szcenikai asszisztens</t>
  </si>
  <si>
    <t>Szinkronasszisztens</t>
  </si>
  <si>
    <t>Utómunka asszisztens</t>
  </si>
  <si>
    <t>Gyorsnyomdai gépkezelő</t>
  </si>
  <si>
    <t>Nyomdai gépkezelő</t>
  </si>
  <si>
    <t xml:space="preserve">Nyomdai gépmester </t>
  </si>
  <si>
    <t>Rendezvénytechnikus</t>
  </si>
  <si>
    <t>Szerkesztő munkatársa</t>
  </si>
  <si>
    <t>Könyvkiadói szerkesztő munkatársa</t>
  </si>
  <si>
    <t xml:space="preserve">Lakberendező </t>
  </si>
  <si>
    <t>Jelnyelvi tolmács</t>
  </si>
  <si>
    <t>Relé jelnyelvi tolmács</t>
  </si>
  <si>
    <t>Társalgási jelnyelvi tolmács</t>
  </si>
  <si>
    <t>Ügyviteli asszisztens</t>
  </si>
  <si>
    <t>Protokoll-ügyintéző</t>
  </si>
  <si>
    <t>Ügyintéző titkár</t>
  </si>
  <si>
    <t xml:space="preserve">Autó- és motorkerékpár-kereskedő </t>
  </si>
  <si>
    <t xml:space="preserve">Autó- és motorkerékpár-eladó, -kölcsönző </t>
  </si>
  <si>
    <t>Becsüs</t>
  </si>
  <si>
    <t>Bútor- és szőnyegbecsüs</t>
  </si>
  <si>
    <t>Ékszerbecsüs</t>
  </si>
  <si>
    <t>Festménybecsüs</t>
  </si>
  <si>
    <t>Műtárgybecsüs</t>
  </si>
  <si>
    <t>Drágakő-meghatározó</t>
  </si>
  <si>
    <t>Ingatlanközvetítő</t>
  </si>
  <si>
    <t>Ingatlanvagyon-értékelő és -közvetítő</t>
  </si>
  <si>
    <t>Külgazdasági ügyintéző</t>
  </si>
  <si>
    <t>Kereskedelmi ügyintéző</t>
  </si>
  <si>
    <t>Kereskedelmi bolthálózat szervező</t>
  </si>
  <si>
    <t>Bútor- és lakástextil-kereskedő</t>
  </si>
  <si>
    <t>Kereskedő</t>
  </si>
  <si>
    <t>Könyvesbolti eladó</t>
  </si>
  <si>
    <t>Antikváriumi kereskedő</t>
  </si>
  <si>
    <t>Hírlapárus, trafikos</t>
  </si>
  <si>
    <t>Papír, írószer eladó</t>
  </si>
  <si>
    <t>Kazetta- és lemezeladó, -kölcsönző</t>
  </si>
  <si>
    <t>Óra-ékszer és díszműáru eladó</t>
  </si>
  <si>
    <t>Mozgóképterjesztő és -üzemeltető</t>
  </si>
  <si>
    <t>Mozgókép-forgalmazó</t>
  </si>
  <si>
    <t>Mozigépész</t>
  </si>
  <si>
    <t>Piacfelügyelő</t>
  </si>
  <si>
    <t>Gombaszakellenőr</t>
  </si>
  <si>
    <t>Marketing- és reklámügyintéző</t>
  </si>
  <si>
    <t>Hirdetési ügyintéző</t>
  </si>
  <si>
    <t>PR ügyintéző</t>
  </si>
  <si>
    <t>Földügyi számítógépes adatkezelő*</t>
  </si>
  <si>
    <t>Banki befektetési termékértékesítő</t>
  </si>
  <si>
    <t>Biztosításközvetítő</t>
  </si>
  <si>
    <t>Független biztosításközvetítő</t>
  </si>
  <si>
    <t>Függő biztosításközvetítő</t>
  </si>
  <si>
    <t>Jogvédelmi biztosításközvetítő</t>
  </si>
  <si>
    <t>Pénzügyőr</t>
  </si>
  <si>
    <t>Pénzügyőr ellenőrzési szakelőadó</t>
  </si>
  <si>
    <t xml:space="preserve">Pénzügyőr jövedéki szakelőadó                  </t>
  </si>
  <si>
    <t>Pénzügyőr rendészeti szakelőadó</t>
  </si>
  <si>
    <t>Pénzügyőr ügyviteli szakelőadó</t>
  </si>
  <si>
    <t>Pénzügyőr vám szakelőadó</t>
  </si>
  <si>
    <t>Vám- és jövedéki ügyintéző</t>
  </si>
  <si>
    <t>Jövedéki ügyintéző</t>
  </si>
  <si>
    <t>Vámügyintéző</t>
  </si>
  <si>
    <t>Vállalkozási ügyintéző</t>
  </si>
  <si>
    <t>Pénzügyi-számviteli ügyintéző</t>
  </si>
  <si>
    <t>Külkereskedelmi ügyintéző</t>
  </si>
  <si>
    <t>Üzleti ügyintéző</t>
  </si>
  <si>
    <t>Infostruktúra-menedzser</t>
  </si>
  <si>
    <t>Európai üzleti asszisztens</t>
  </si>
  <si>
    <t>Logisztikai ügyintéző</t>
  </si>
  <si>
    <t>Ingatlan-nyilvántartási ügyintéző*</t>
  </si>
  <si>
    <t>Társadalombiztosítási ügyintéző</t>
  </si>
  <si>
    <t>Vállalkozásszervező</t>
  </si>
  <si>
    <t>Nonprofit ügyintéző</t>
  </si>
  <si>
    <t>Integrált ügyfélkapcsolatok asszisztense</t>
  </si>
  <si>
    <t>Ügyfélszolgálati asszisztens</t>
  </si>
  <si>
    <t>Közbeszerzési referens</t>
  </si>
  <si>
    <t>Controlling asszisztens</t>
  </si>
  <si>
    <t>Általános gazdasági és statisztikai ügyintéző</t>
  </si>
  <si>
    <t>Gazdasági elemző és szakstatisztikai ügyintéző</t>
  </si>
  <si>
    <t>Becsüs (a szakirány megjelölésével)</t>
  </si>
  <si>
    <t>Agrárközgazdasági és áruforgalmazó technikus</t>
  </si>
  <si>
    <t>Szállítmányozási ügyintéző</t>
  </si>
  <si>
    <t>Banki ügyintéző/Banki, befektetési termékértékesítő</t>
  </si>
  <si>
    <t>Biztosítási ügyintéző</t>
  </si>
  <si>
    <t>Személyügyi ügyintéző</t>
  </si>
  <si>
    <t>Munkaerő-piaci ügyintéző</t>
  </si>
  <si>
    <t>Hatósági és közigazgatási ügyintéző</t>
  </si>
  <si>
    <t>Migrációs ügyintéző I.</t>
  </si>
  <si>
    <t>Migrációs ügyintéző II.</t>
  </si>
  <si>
    <t>Nyilvántartási és okmányügyintéző</t>
  </si>
  <si>
    <t>Közművelődési szakember II.</t>
  </si>
  <si>
    <t>Közösségfejlesztő</t>
  </si>
  <si>
    <t>Kulturális rendezvényszervező</t>
  </si>
  <si>
    <t>Munkaelemző</t>
  </si>
  <si>
    <t>Szórakoztató munkatárs</t>
  </si>
  <si>
    <t>Hanglemez-bemutató</t>
  </si>
  <si>
    <t>Szórakoztató táncos</t>
  </si>
  <si>
    <t>Igazgatási ügyintéző</t>
  </si>
  <si>
    <t>Levéltári kezelő/iratkezelő-irattáros (a tevékenység megjelölésével)</t>
  </si>
  <si>
    <t>Közoktatási asszisztens</t>
  </si>
  <si>
    <t>Ellenőrzési és minőségbiztosítási munkatárs</t>
  </si>
  <si>
    <t>Minőségbiztosítási auditor</t>
  </si>
  <si>
    <t>Személyes ügyfélszolgálati asszisztens</t>
  </si>
  <si>
    <t>Közszolgáltatási ügyintéző</t>
  </si>
  <si>
    <t>Telefonos és elektronikus ügyfélkapcsolati asszisztens</t>
  </si>
  <si>
    <t>Számítógépes adatrögzítő</t>
  </si>
  <si>
    <t>Telefonkezelő, ügyféltájékoztató</t>
  </si>
  <si>
    <t>Telemarketing asszisztens</t>
  </si>
  <si>
    <t>Statisztikai szervező, elemző</t>
  </si>
  <si>
    <t>Statisztikai és gazdasági ügyintéző</t>
  </si>
  <si>
    <t>Egészségügyi operátor</t>
  </si>
  <si>
    <t>Gazdasági informatikus II.</t>
  </si>
  <si>
    <t>Számítástechnikai szoftver-üzemeltető*</t>
  </si>
  <si>
    <t>Térinformatikai menedzserasszisztens</t>
  </si>
  <si>
    <t>Fizioterápiás asszisztens</t>
  </si>
  <si>
    <t>Mentőápoló</t>
  </si>
  <si>
    <t>Röntgenasszisztens</t>
  </si>
  <si>
    <t>Izotópasszisztens</t>
  </si>
  <si>
    <t>Fülilleszték-készítő</t>
  </si>
  <si>
    <t>Fogászati asszisztens</t>
  </si>
  <si>
    <t>Gyógyszertári asszisztens</t>
  </si>
  <si>
    <t>Műszaki termékminősítő</t>
  </si>
  <si>
    <t>Ipari anyagvizsgáló</t>
  </si>
  <si>
    <t>Akusztikus emissziós anyagvizsgáló</t>
  </si>
  <si>
    <t>Folyadékbehatolásos anyagvizsgáló</t>
  </si>
  <si>
    <t>Mágnesezhető poros anyagvizsgáló</t>
  </si>
  <si>
    <t>Örvényáramos anyagvizsgáló</t>
  </si>
  <si>
    <t>Radiográfiai anyagvizsgáló</t>
  </si>
  <si>
    <t>Rezgéselemző anyagvizsgáló</t>
  </si>
  <si>
    <t>Roncsolásos anyagvizsgáló</t>
  </si>
  <si>
    <t>Szemrevételezéses anyagvizsgáló</t>
  </si>
  <si>
    <t>Tömörségi anyagvizsgáló</t>
  </si>
  <si>
    <t>Ultrahangos anyagvizsgáló</t>
  </si>
  <si>
    <t>Egyéb műanyagtermék gyártó</t>
  </si>
  <si>
    <t>Fröccsöntőgép-kezelő</t>
  </si>
  <si>
    <t>Hőre keményedő műanyagok feldolgozója</t>
  </si>
  <si>
    <t>Műanyag hegesztő, hőformázó</t>
  </si>
  <si>
    <t>Műanyagextruder-kezelő</t>
  </si>
  <si>
    <t>Atomerőművi gépész</t>
  </si>
  <si>
    <t>Atomerőművi karbantartó</t>
  </si>
  <si>
    <t>Dozimetrikus</t>
  </si>
  <si>
    <t>Energetikai operátor</t>
  </si>
  <si>
    <t>Energetikus</t>
  </si>
  <si>
    <t>Létesítményi energetikus</t>
  </si>
  <si>
    <t>Megújuló energiaforrás energetikus</t>
  </si>
  <si>
    <t>Erőművi kazángépész</t>
  </si>
  <si>
    <t>Erőművi turbinagépész</t>
  </si>
  <si>
    <t xml:space="preserve">Gáz- és tüzeléstechnikai műszerész </t>
  </si>
  <si>
    <t>Automatikai technikus</t>
  </si>
  <si>
    <t>PLC programozó</t>
  </si>
  <si>
    <t>Automatikai műszerész</t>
  </si>
  <si>
    <t>Közlekedésautomatikai technikus</t>
  </si>
  <si>
    <t>Mechatronikai technikus</t>
  </si>
  <si>
    <t>Mechatronikai szerelő</t>
  </si>
  <si>
    <t>Kőolaj- és vegyipari géprendszer üzemeltetője</t>
  </si>
  <si>
    <t>Autóelektronikai műszerész</t>
  </si>
  <si>
    <t>Autószerelő</t>
  </si>
  <si>
    <t>Repülőgép-műszerész</t>
  </si>
  <si>
    <t>Repülőgép-szerelő</t>
  </si>
  <si>
    <t>Anyagmozgatógép-szerelő</t>
  </si>
  <si>
    <t>Gépjárműriasztó-szerelő</t>
  </si>
  <si>
    <t xml:space="preserve">Autóelektronikai műszerész </t>
  </si>
  <si>
    <t>Repülőgépműszerész</t>
  </si>
  <si>
    <t>Repülőgépsárkány-szerelő</t>
  </si>
  <si>
    <t>Repülőgéptechnikus</t>
  </si>
  <si>
    <t>Tervezőszerkesztő</t>
  </si>
  <si>
    <t>Nyomdai kiadvány- és képszerkesztő</t>
  </si>
  <si>
    <t>Atomerőművi vegyészlaboráns</t>
  </si>
  <si>
    <t>Látszerész és fotocikk-kereskedő</t>
  </si>
  <si>
    <t>Hangszerkészítő és -javító (a hangszer, illetve hangszercsoport megjelölésével)</t>
  </si>
  <si>
    <t>Térképész technikus</t>
  </si>
  <si>
    <t>Földmérő és térinformatikai technikus</t>
  </si>
  <si>
    <t>Bőrkonfekció-ipari technikus</t>
  </si>
  <si>
    <t>Cipőipari technikus</t>
  </si>
  <si>
    <t>Fafeldolgozó technikus</t>
  </si>
  <si>
    <t>Kárpitosipari technikus</t>
  </si>
  <si>
    <t>Papíripari technikus</t>
  </si>
  <si>
    <t>Ruhaipari technikus (a szakirány megjelölésével)</t>
  </si>
  <si>
    <t>Textiltechnikus</t>
  </si>
  <si>
    <t>Faipari technikus</t>
  </si>
  <si>
    <t>Textiliparitermék-menedzser</t>
  </si>
  <si>
    <t>Általános vegyésztechnikus</t>
  </si>
  <si>
    <t>Drog- és toxikológiai technikus</t>
  </si>
  <si>
    <t>Gumi- és műanyagipari technikus</t>
  </si>
  <si>
    <t>Textilvegyipari technikus</t>
  </si>
  <si>
    <t>Gyógyszerkészítmény-gyártó és minőségbiztosító asszisztens</t>
  </si>
  <si>
    <t>Elektrotechnikai technikus</t>
  </si>
  <si>
    <t>Erősáramú elektronikai technikus</t>
  </si>
  <si>
    <t>Villamosgép és -berendezési technikus</t>
  </si>
  <si>
    <t>Híradásipari technikus</t>
  </si>
  <si>
    <t>Ipari elektronikai technikus</t>
  </si>
  <si>
    <t>Ipari informatikai technikus</t>
  </si>
  <si>
    <t>Irodagép-technikus</t>
  </si>
  <si>
    <t>Műszaki számítástechnikai technikus</t>
  </si>
  <si>
    <t>Orvoselektronikai technikus</t>
  </si>
  <si>
    <t>Távközlési technikus</t>
  </si>
  <si>
    <t>Gumiipari technológus</t>
  </si>
  <si>
    <t>Abroncsgyártó</t>
  </si>
  <si>
    <t>Formacikk-gyártó</t>
  </si>
  <si>
    <t>Keverékkészítő</t>
  </si>
  <si>
    <t>Műszaki gumitermék előállító</t>
  </si>
  <si>
    <t>Fémipari anyagtechnikus</t>
  </si>
  <si>
    <t>Bányagépész-technikus</t>
  </si>
  <si>
    <t>Bányaipari aknásztechnikus</t>
  </si>
  <si>
    <t>Bányavillamossági technikus</t>
  </si>
  <si>
    <t>Geológus-geofizikus technikus</t>
  </si>
  <si>
    <t>Robbantómester</t>
  </si>
  <si>
    <t>Bányászati robbantómester</t>
  </si>
  <si>
    <t>Épületrobbantó-mester</t>
  </si>
  <si>
    <t>Hajógép- és berendezési technikus</t>
  </si>
  <si>
    <t>Gépésztechnikus</t>
  </si>
  <si>
    <t>Gépgyártás-technológus technikus</t>
  </si>
  <si>
    <t>Gépipari számítástechnikai technikus</t>
  </si>
  <si>
    <t>Gépszerkesztő technikus</t>
  </si>
  <si>
    <t>Szerszám- és készülékszerkesztő technikus</t>
  </si>
  <si>
    <t>Vezérlés- és szabályozástechnikai technikus</t>
  </si>
  <si>
    <t>Acél- és fémszerkezeti technikus</t>
  </si>
  <si>
    <t>Anyagmozgató építőgépész-technikus</t>
  </si>
  <si>
    <t>Épületgépész-technikus</t>
  </si>
  <si>
    <t>Vegyipari gépésztechnikus</t>
  </si>
  <si>
    <t>Erdészeti gépésztechnikus</t>
  </si>
  <si>
    <t>Mezőgazdasági gépésztechnikus</t>
  </si>
  <si>
    <t>Környezetvédelmi méréstechnikus</t>
  </si>
  <si>
    <t>Környezetvédelmi technikus (a szak megjelölésével)</t>
  </si>
  <si>
    <t>Veszélyesáru-/ADR-ügyintéző</t>
  </si>
  <si>
    <t>Felelős gázüzemi vezető (a szakterület megjelölésével)</t>
  </si>
  <si>
    <t>Energiatermelő és -hasznosító technikus (a szakirány megjelölésével)</t>
  </si>
  <si>
    <t>Automatizálási technikus (a szakirány megjelölésével)</t>
  </si>
  <si>
    <t>Építőanyag-ipari technikus</t>
  </si>
  <si>
    <t>Finommechanikai technikus</t>
  </si>
  <si>
    <t>Hegesztőtechnikus</t>
  </si>
  <si>
    <t>Ipari biotechnológus technikus</t>
  </si>
  <si>
    <t>Műszaki üzletszervező technikus</t>
  </si>
  <si>
    <t>Ortopédiai technikus</t>
  </si>
  <si>
    <t>Vegyipari minőségbiztosítási technikus</t>
  </si>
  <si>
    <t>Fotogrammetriai kiértékelő*</t>
  </si>
  <si>
    <t>Magasépítő technikus</t>
  </si>
  <si>
    <t>Mélyépítő technikus</t>
  </si>
  <si>
    <t>Településfejlesztési szakelőadó</t>
  </si>
  <si>
    <t>Közlekedésépítő, hídépítő technikus</t>
  </si>
  <si>
    <t>Közlekedésépítő, informatikai technikus</t>
  </si>
  <si>
    <t>Közlekedésépítő, környezetvédő technikus</t>
  </si>
  <si>
    <t>Közlekedésépítő, útépítő technikus</t>
  </si>
  <si>
    <t>Közlekedésépítő, vasútépítő technikus</t>
  </si>
  <si>
    <t>Víz- és környezetgazdálkodási technikus</t>
  </si>
  <si>
    <t>Víz- és szennyvíztechnológus technikus</t>
  </si>
  <si>
    <t>Vízügyi technikus</t>
  </si>
  <si>
    <t>Mezőgazdasági technikus</t>
  </si>
  <si>
    <t>Agrárkörnyezet-gazda</t>
  </si>
  <si>
    <t>Állattenyésztő és állategészségügyi technikus</t>
  </si>
  <si>
    <t>Vadgazdálkodási technikus</t>
  </si>
  <si>
    <t>Laborállat-gondozó technikus</t>
  </si>
  <si>
    <t>Növénytermesztő és növényvédelmi technikus</t>
  </si>
  <si>
    <t>Kertész- és növényvédelmi technikus</t>
  </si>
  <si>
    <t>Parképítő és -fenntartó technikus</t>
  </si>
  <si>
    <t>Bioállat-tartó és tenyésztő</t>
  </si>
  <si>
    <t>Biomasszaelőállító</t>
  </si>
  <si>
    <t>Bionövény-termesztő</t>
  </si>
  <si>
    <t>Ökogazda</t>
  </si>
  <si>
    <t>Agrárkörnyezetgazda</t>
  </si>
  <si>
    <t>Laborállat-tenyésztő és -gondozó</t>
  </si>
  <si>
    <t>Élelmiszer-analitikus technikus</t>
  </si>
  <si>
    <t>Sütő- és cukrásztechnikus</t>
  </si>
  <si>
    <t>Élelmiszer-ipari technikus (a szakterület megjelölésével)</t>
  </si>
  <si>
    <t>Élelmiszer-minősítő technikus</t>
  </si>
  <si>
    <t>Élelmiszer-ipari gépésztechnikus</t>
  </si>
  <si>
    <t>Gombatoxikológus*</t>
  </si>
  <si>
    <t>Élelmezésvezető</t>
  </si>
  <si>
    <t>Vasútüzemvitel-ellátó</t>
  </si>
  <si>
    <t>Közlekedésüzem-viteli, gépjárműüzemi technikus</t>
  </si>
  <si>
    <t>Közlekedésüzem-viteli, hajózási és kikötői technikus</t>
  </si>
  <si>
    <t>Közlekedésüzem-viteli, légi közlekedési technikus</t>
  </si>
  <si>
    <t>Közlekedésüzem-viteli, szállítmányozási technikus</t>
  </si>
  <si>
    <t>Postai forgalomellátó</t>
  </si>
  <si>
    <t>Postai üzleti asszisztens</t>
  </si>
  <si>
    <t>Egészségügyi asszisztens</t>
  </si>
  <si>
    <t>Audiológiai szakasszisztens</t>
  </si>
  <si>
    <t>EEG szakasszisztens</t>
  </si>
  <si>
    <t>Fizioterápiás szakasszisztens</t>
  </si>
  <si>
    <t>Gyógyszerkiadó szakasszisztens</t>
  </si>
  <si>
    <t xml:space="preserve">Hallásakusztikus </t>
  </si>
  <si>
    <t>Kardiológiai és angiológiai szakasszisztens</t>
  </si>
  <si>
    <t>Klinikai fogászati higiénikus</t>
  </si>
  <si>
    <t>Szemészeti szakasszisztens</t>
  </si>
  <si>
    <t>Általános asszisztens</t>
  </si>
  <si>
    <t>Betegkísérő</t>
  </si>
  <si>
    <t>Látszerész és fotócikk-kereskedő 4</t>
  </si>
  <si>
    <t>Műtéti asszisztens</t>
  </si>
  <si>
    <t>Endoszkópos szakasszisztens</t>
  </si>
  <si>
    <t>Műtéti szakasszisztens</t>
  </si>
  <si>
    <t>Műtőtechnikus</t>
  </si>
  <si>
    <t>Gipszmester</t>
  </si>
  <si>
    <t>Optikai műszerész</t>
  </si>
  <si>
    <t>CT, MRI szakasszisztens</t>
  </si>
  <si>
    <t>Intervenciós szakasszisztens</t>
  </si>
  <si>
    <t>Nukleáris medicina szakasszisztens</t>
  </si>
  <si>
    <t>Sugárterápiás szakasszisztens</t>
  </si>
  <si>
    <t>Szonográfus szakasszisztens</t>
  </si>
  <si>
    <t>Radiográfus</t>
  </si>
  <si>
    <t>Masszőr</t>
  </si>
  <si>
    <t>Gyógymasszőr</t>
  </si>
  <si>
    <t>Sportmasszőr</t>
  </si>
  <si>
    <t>Vendéglátó technikus</t>
  </si>
  <si>
    <t>Szállodai portás</t>
  </si>
  <si>
    <t>Élelmiszer-bemutató asszisztens</t>
  </si>
  <si>
    <t>Kereskedelmi technikus</t>
  </si>
  <si>
    <t>Barlangi idegenvezető</t>
  </si>
  <si>
    <t>Idegenforgalmi technikus</t>
  </si>
  <si>
    <t>Idegenforgalmi ügyintéző</t>
  </si>
  <si>
    <t>Antikváriumi szakeladó</t>
  </si>
  <si>
    <t>Mozgókép-forgalmazó és -üzemeltető II.</t>
  </si>
  <si>
    <t>Grafológus szakasszisztens</t>
  </si>
  <si>
    <t>Lakberendező</t>
  </si>
  <si>
    <t>Társasházkezelő</t>
  </si>
  <si>
    <t>Dekoratőr, kirakatrendező</t>
  </si>
  <si>
    <t>Élelmezési menedzser</t>
  </si>
  <si>
    <t xml:space="preserve">Vendéglős </t>
  </si>
  <si>
    <t>Vendéglátásszervező</t>
  </si>
  <si>
    <t>Étkezdés</t>
  </si>
  <si>
    <t>Hostess</t>
  </si>
  <si>
    <t>Sportedző (sportág megjelölésével)</t>
  </si>
  <si>
    <t xml:space="preserve">Vincze Jánosné </t>
  </si>
  <si>
    <t>"Kalfém" Kaldenekker és Társa Fémipari Tervező, Gyártó és Szolgáltató Kft.</t>
  </si>
  <si>
    <t>"TAN-SZAK" Építő Szakipari Kft.</t>
  </si>
  <si>
    <t>"VÁR-INGATLAN" Szolgáltató és Kereskedelmi Kft.</t>
  </si>
  <si>
    <t>"PRINT IT" Kereskedelmi és Szolgáltató Kft.</t>
  </si>
  <si>
    <t>SI-GI Szolgáltató és Kereskedelmi Korlátolt Felelősségű Társaság</t>
  </si>
  <si>
    <t>LAHNBAU-Építőipari és Szolgáltató Kft.</t>
  </si>
  <si>
    <t>Karaffa János</t>
  </si>
  <si>
    <t xml:space="preserve">Mezei Balázs </t>
  </si>
  <si>
    <t xml:space="preserve">Pénzes Lajos </t>
  </si>
  <si>
    <r>
      <t xml:space="preserve">A kitöltött indikátor táblázatot </t>
    </r>
    <r>
      <rPr>
        <b/>
        <sz val="12"/>
        <rFont val="Times New Roman"/>
        <family val="1"/>
        <charset val="238"/>
      </rPr>
      <t xml:space="preserve">elektronikus levélben, csatolt fájlként </t>
    </r>
    <r>
      <rPr>
        <sz val="12"/>
        <rFont val="Times New Roman"/>
        <family val="1"/>
        <charset val="238"/>
      </rPr>
      <t>szíveskedjen megküldeni az alábbi címre. A levél  „</t>
    </r>
    <r>
      <rPr>
        <b/>
        <sz val="12"/>
        <rFont val="Times New Roman"/>
        <family val="1"/>
        <charset val="238"/>
      </rPr>
      <t>Tárgy</t>
    </r>
    <r>
      <rPr>
        <sz val="12"/>
        <rFont val="Times New Roman"/>
        <family val="1"/>
        <charset val="238"/>
      </rPr>
      <t xml:space="preserve">” rovatában a </t>
    </r>
    <r>
      <rPr>
        <b/>
        <sz val="12"/>
        <rFont val="Times New Roman"/>
        <family val="1"/>
        <charset val="238"/>
      </rPr>
      <t>"Decentralizált 2010. táblázat"</t>
    </r>
    <r>
      <rPr>
        <sz val="12"/>
        <rFont val="Times New Roman"/>
        <family val="1"/>
        <charset val="238"/>
      </rPr>
      <t xml:space="preserve"> címet legyen szíves feltüntetni!</t>
    </r>
  </si>
  <si>
    <r>
      <t xml:space="preserve">A Munkaerőpiaci Alap Képzési Alaprész (MPA KA) </t>
    </r>
    <r>
      <rPr>
        <b/>
        <i/>
        <sz val="13"/>
        <rFont val="Times New Roman"/>
        <family val="1"/>
        <charset val="238"/>
      </rPr>
      <t xml:space="preserve">decentralizált </t>
    </r>
    <r>
      <rPr>
        <b/>
        <sz val="13"/>
        <rFont val="Times New Roman"/>
        <family val="1"/>
        <charset val="238"/>
      </rPr>
      <t xml:space="preserve">keretének terhére </t>
    </r>
    <r>
      <rPr>
        <b/>
        <i/>
        <sz val="13"/>
        <rFont val="Times New Roman"/>
        <family val="1"/>
        <charset val="238"/>
      </rPr>
      <t>2010</t>
    </r>
    <r>
      <rPr>
        <b/>
        <sz val="13"/>
        <rFont val="Times New Roman"/>
        <family val="1"/>
        <charset val="238"/>
      </rPr>
      <t>-ben kiírt pályázaton támogatott szervezetek részére</t>
    </r>
  </si>
  <si>
    <t xml:space="preserve">Csak a fehér hátterű cellák tölthetők ki!  A "TERVEZETT" oszlopot kell kitölteni az elmaradt adatszolgáltatás teljesítésénél, a "MEGVALÓSULT" oszlopot kell kitölteni az aktuális adatszolgáltatáshoz!
Kérjük, az adatokat az alábbiakban megjelenő táblaszerkezetben szíveskedjen megadni! Kérjük, hogy az adatok gépi összesíthetősége érdekében a védelmet ne oldja fel, a munkalapot ne módosítsa!                                                                                                                                                  Kitöltési javaslat:
1. A honlapunkon megjelenő excel filet mentse le a számítógépére.
2. Töltse ki az adatokat, majd ismét mentse a gépére.
3. A véglegesen kitöltött és leellenőrzött táblázatot csatolt mellékletként küldje el a lent megadott elektronikus címre.   </t>
  </si>
  <si>
    <t>mpakadec2010@lab.hu</t>
  </si>
  <si>
    <t>(A táblázat a 2013/2014-es tanévre vonatkozik!)</t>
  </si>
  <si>
    <t>2013/2014-es tanév
Megvalósult</t>
  </si>
  <si>
    <t>DT-DA/1/001/2010</t>
  </si>
  <si>
    <t>1000 mester Szakképzés-szervezési Nonprofit Kiemelkedően Közhasznú Kft.</t>
  </si>
  <si>
    <t>DT-DA/1/002/2010</t>
  </si>
  <si>
    <t>Békéscsaba Megyei Jogú Város Önkormányzata  I. számú TISZK</t>
  </si>
  <si>
    <t>DT-DA/1/003/2010</t>
  </si>
  <si>
    <t>Berettyó-Körös Szakképzés Szervezési Társulás</t>
  </si>
  <si>
    <t>DT-DA/1/004/2010</t>
  </si>
  <si>
    <t>Kecskeméti TISZK Nonprofit Kiemelkedően Közhasznú Kft.</t>
  </si>
  <si>
    <t>DT-DA/2/001/2010</t>
  </si>
  <si>
    <t>KAMINTHERM Ipari és Kereskedelmi Kft.</t>
  </si>
  <si>
    <t>DT-DA/2/002/2010</t>
  </si>
  <si>
    <t>DT-DA/2/003/2010</t>
  </si>
  <si>
    <t>TISZA VOLÁN Közlekedési és Szolgáltató Zártkörűen Működő Részvénytársaság</t>
  </si>
  <si>
    <t>DT-DA/2/004/2010</t>
  </si>
  <si>
    <t>Hőcserélő Célszerszámokat Gyártó Kereskedelmi és Szolgáltató Korlátolt Felelősségű Társaság</t>
  </si>
  <si>
    <t>DT-DA/2/005/2010</t>
  </si>
  <si>
    <t>"P &amp; P" Pékárukészítő és Értékesítő Kft.</t>
  </si>
  <si>
    <t>DT-DA/2/006/2010</t>
  </si>
  <si>
    <t>Juhász Zoltán</t>
  </si>
  <si>
    <t>DT-DA/2/007/2010</t>
  </si>
  <si>
    <t>Domonkos László egyéni vállalkozó</t>
  </si>
  <si>
    <t>DT-DA/2/008/2010</t>
  </si>
  <si>
    <t>Mesterképző Szakképző és Szolgáltató Kft.</t>
  </si>
  <si>
    <t>DT-DA/2/009/2010</t>
  </si>
  <si>
    <t>DT-DA/2/010/2010</t>
  </si>
  <si>
    <t>"KÖRPAVILON" Vendéglátó, Építőipari és Szolgáltató Betéti Társaság</t>
  </si>
  <si>
    <t>DT-DA/2/011/2010</t>
  </si>
  <si>
    <t>PANOL-PLUSZ Ipari és Kereskedelmi Kft.</t>
  </si>
  <si>
    <t>DT-DA/2/012/2010</t>
  </si>
  <si>
    <t>DT-DA/2/013/2010</t>
  </si>
  <si>
    <t>"EDDY" Kereskedelmi Betéti Társaság</t>
  </si>
  <si>
    <t>DT-DA/2/014/2010</t>
  </si>
  <si>
    <t>"Tanya Csárda" Kereskedelmi Kft.</t>
  </si>
  <si>
    <t>DT-DA/2/015/2010</t>
  </si>
  <si>
    <t>Koncz Zoltán</t>
  </si>
  <si>
    <t>DT-DA/2/016/2010</t>
  </si>
  <si>
    <t>Tímár Panzió Kereskedelmi, Vendéglátó és Szolgáltató Korlátolt Felelősségű Társaság</t>
  </si>
  <si>
    <t>DT-DA/2/017/2010</t>
  </si>
  <si>
    <t>BUDAMOBIL-CARGO Járműipari és Szolgáltató Kft.</t>
  </si>
  <si>
    <t>DT-DA/2/018/2010</t>
  </si>
  <si>
    <t>HUNOR COOP Regionális Kereskedelmi és Szolgáltató Zrt.</t>
  </si>
  <si>
    <t>DT-DA/2/019/2010</t>
  </si>
  <si>
    <t>"GOMÉP" Ipari és Kereskedelmi Kft.</t>
  </si>
  <si>
    <t>DT-DA/2/020/2010</t>
  </si>
  <si>
    <t>DT-DA/2/021/2010</t>
  </si>
  <si>
    <t>Herczeg és Társa Faipari Kereskedelmi és Szolgáltató Korlátolt Felelősségű Társaság</t>
  </si>
  <si>
    <t>DT-DA/2/022/2010</t>
  </si>
  <si>
    <t>DT-DA/2/023/2010</t>
  </si>
  <si>
    <t>"Duna" Vendéglátó Kereskedelmi, Utaztatási Kft.</t>
  </si>
  <si>
    <t>DT-DA/2/024/2010</t>
  </si>
  <si>
    <t>"NOÉMI" Szolgáltató Betéti Társaság</t>
  </si>
  <si>
    <t>DT-DA/2/025/2010</t>
  </si>
  <si>
    <t>DT-DA/2/026/2010</t>
  </si>
  <si>
    <t xml:space="preserve">Kovács Gáborné </t>
  </si>
  <si>
    <t>DT-DA/2/027/2010</t>
  </si>
  <si>
    <t>MUÉP Építőipari Szakképző és Szolgáltató Korlátolt Felelősségű Társaság</t>
  </si>
  <si>
    <t>DT-DA/2/028/2010</t>
  </si>
  <si>
    <t>SZABÓ-CSEH Textilipari Gyártó és Szolgáltató Kft.</t>
  </si>
  <si>
    <t>DT-DA/2/029/2010</t>
  </si>
  <si>
    <t>Tímár András Lászlóné</t>
  </si>
  <si>
    <t>DT-DA/2/030/2010</t>
  </si>
  <si>
    <t>Autó Magiszter Kereskelmi és Szolgáltató Kft.</t>
  </si>
  <si>
    <t>DT-DA/2/031/2010</t>
  </si>
  <si>
    <t>DT-DA/2/032/2010</t>
  </si>
  <si>
    <t>Fazekas István</t>
  </si>
  <si>
    <t>DT-DA/2/033/2010</t>
  </si>
  <si>
    <t>Mezőfi András</t>
  </si>
  <si>
    <t>DT-DA/2/034/2010</t>
  </si>
  <si>
    <t>KAEFER-HEIBL ISOLIERTECHNIK Építőipari, Szolgáltató és Kereskedelmi Kft.</t>
  </si>
  <si>
    <t>DT-DA/2/035/2010</t>
  </si>
  <si>
    <t>SOLTKON Termelő, Kereskedelmi és Szolgáltató Kft.</t>
  </si>
  <si>
    <t>DT-DA/2/036/2010</t>
  </si>
  <si>
    <t xml:space="preserve">Zsemberi János </t>
  </si>
  <si>
    <t>DT-DA/2/037/2010</t>
  </si>
  <si>
    <t>"CSIKÓS ÉS TÁRSA" Kereskedelmi és Szolgáltató Kft.</t>
  </si>
  <si>
    <t>DT-DA/2/038/2010</t>
  </si>
  <si>
    <t>"KÍGYÓS CSÁRDA" Kereskedelmi és Vendéglátóipari Kft.</t>
  </si>
  <si>
    <t>DT-DA/2/039/2010</t>
  </si>
  <si>
    <t xml:space="preserve">Forrai Gyula </t>
  </si>
  <si>
    <t>DT-DA/2/040/2010</t>
  </si>
  <si>
    <t>KECSKÉS LAMBÉRIA Feldolgozó és Kereskedelmi Kft.</t>
  </si>
  <si>
    <t>DT-DA/2/041/2010</t>
  </si>
  <si>
    <t>Dévaványa és Vidéke Általános Fogyasztási és Értékesítő Szövetkezet</t>
  </si>
  <si>
    <t>DT-DA/2/042/2010</t>
  </si>
  <si>
    <t>GREGUS-HOLZ Asztalosipari, Kereskedelmi és Szolgáltató Kft.</t>
  </si>
  <si>
    <t>DT-DA/2/043/2010</t>
  </si>
  <si>
    <t>Jakó Lajos Tamás</t>
  </si>
  <si>
    <t>DT-DA/2/044/2010</t>
  </si>
  <si>
    <t>KECSKEMÉTI CSÁRDA Kereskedelmi és Szolgáltató Kft.</t>
  </si>
  <si>
    <t>DT-DA/2/045/2010</t>
  </si>
  <si>
    <t>Tornádó International Jármű- és Gépgyártó Kft.</t>
  </si>
  <si>
    <t>DT-DA/2/046/2010</t>
  </si>
  <si>
    <t>P.G. Oktatásszervező Korlátolt Felelősségű Társaság</t>
  </si>
  <si>
    <t>DT-DA/2/047/2010</t>
  </si>
  <si>
    <t>"GASTRO-TRINK" Szolgáltató Kft.</t>
  </si>
  <si>
    <t>DT-DA/2/048/2010</t>
  </si>
  <si>
    <t>LÓERŐ Kereskedelmi és Szolgáltató Betéti Társaság</t>
  </si>
  <si>
    <t>DT-DA/2/049/2010</t>
  </si>
  <si>
    <t>"Méteres Snack" Vendéglátó Kft.</t>
  </si>
  <si>
    <t>DT-DA/2/050/2010</t>
  </si>
  <si>
    <t>Kiskunhalas Sóstó-Fürdő Idegenforgalmi Korlátolt Felelősségű Társaság</t>
  </si>
  <si>
    <t>DT-DA/2/051/2010</t>
  </si>
  <si>
    <t>ÖRVI Asztalosipari és Szolgáltató Bt.</t>
  </si>
  <si>
    <t>DT-DA/2/052/2010</t>
  </si>
  <si>
    <t>Előregyártó-Szerelő és Építőipari Fővállalkozó Kft.</t>
  </si>
  <si>
    <t>DT-DA/2/053/2010</t>
  </si>
  <si>
    <t>KNORR-BREMSE Fékrendszerek Korlátolt Felelősségű Társaság</t>
  </si>
  <si>
    <t>DT-DA/2/054/2010</t>
  </si>
  <si>
    <t>Szabó &amp; Fertigné Vendéglátó Betéti Társaság</t>
  </si>
  <si>
    <t>DT-DA/2/055/2010</t>
  </si>
  <si>
    <t>Juhász Sándor</t>
  </si>
  <si>
    <t>DT-DA/2/056/2010</t>
  </si>
  <si>
    <t>Ezüst Kanál Vendéglátó Kft.</t>
  </si>
  <si>
    <t>DT-DA/2/057/2010</t>
  </si>
  <si>
    <t>FRIVILL 92 Villamossági, Kereskedelmi és Szolgáltató Kft.</t>
  </si>
  <si>
    <t>DT-DA/2/058/2010</t>
  </si>
  <si>
    <t xml:space="preserve">Jákob Zsolt </t>
  </si>
  <si>
    <t>DT-DA/2/059/2010</t>
  </si>
  <si>
    <t>MAJSA TRADE Építőipari és Kereskedelmi Korlátolt Felelősségű Társaság</t>
  </si>
  <si>
    <t>DT-DA/2/060/2010</t>
  </si>
  <si>
    <t>Nagy Sándorné</t>
  </si>
  <si>
    <t>DT-DA/2/061/2010</t>
  </si>
  <si>
    <t>Ondola Szolgáltató Bt.</t>
  </si>
  <si>
    <t>DT-DA/2/062/2010</t>
  </si>
  <si>
    <t>T-Szer 99 Korlátolt Felelősségű Társaság</t>
  </si>
  <si>
    <t>DT-DA/2/063/2010</t>
  </si>
  <si>
    <t>DT-DA/2/064/2010</t>
  </si>
  <si>
    <t>Gyucha és Társai Bútoripari és Kereskedelmi Kft.</t>
  </si>
  <si>
    <t>DT-DA/2/065/2010</t>
  </si>
  <si>
    <t>JUSIFA Fafaragó Kft.</t>
  </si>
  <si>
    <t>DT-DA/2/066/2010</t>
  </si>
  <si>
    <t>Bezsenyi László</t>
  </si>
  <si>
    <t>DT-DA/2/067/2010</t>
  </si>
  <si>
    <t>NEXT 44 Hotel Kft.</t>
  </si>
  <si>
    <t>DT-DA/2/068/2010</t>
  </si>
  <si>
    <t>"FARTRE" Faipari Termékelőállító Korlátolt Felelősségű Társaság</t>
  </si>
  <si>
    <t>DT-DA/2/069/2010</t>
  </si>
  <si>
    <t xml:space="preserve">Horváth Imre </t>
  </si>
  <si>
    <t>DT-DA/2/070/2010</t>
  </si>
  <si>
    <t>NITE BAU Építőipari Bt.</t>
  </si>
  <si>
    <t>DT-DA/2/071/2010</t>
  </si>
  <si>
    <t>CSISZÁR MESTERSZAKÁCS Vendéglátóipari, Kereskedelmi és Szolgáltató Kft.</t>
  </si>
  <si>
    <t>DT-DA/2/072/2010</t>
  </si>
  <si>
    <t>Gyuris István egyéni vállalkozó</t>
  </si>
  <si>
    <t xml:space="preserve">DT-DA/2/073/2010 </t>
  </si>
  <si>
    <t>HBH Szeged Kft.</t>
  </si>
  <si>
    <t xml:space="preserve">DT-DA/2/074/2010 </t>
  </si>
  <si>
    <t>Povázsai Andrea egyéni vállalkozó</t>
  </si>
  <si>
    <t>DT-DA/2/075/2010</t>
  </si>
  <si>
    <t>Jeszenszki Gázszerelő Kft.</t>
  </si>
  <si>
    <t xml:space="preserve">DT-DA/2/077/2010 </t>
  </si>
  <si>
    <t>DT-DA/2/078/2010</t>
  </si>
  <si>
    <t>Szabadi Istvánné</t>
  </si>
  <si>
    <t>DT-DD/1/001/2010</t>
  </si>
  <si>
    <t>DT-DD/1/002/2010</t>
  </si>
  <si>
    <t>DT-DD/1/003/2010</t>
  </si>
  <si>
    <t>Európa-Pék Export, Import Kereskedelmi és Szolgáltató Kft.</t>
  </si>
  <si>
    <t>DT-DD/1/004/2010</t>
  </si>
  <si>
    <t>Major-Autó Autójavító, Kereskedelmi és Szolgáltató Korlátolt Felelősségű Társaság</t>
  </si>
  <si>
    <t>DT-DD/1/005/2010</t>
  </si>
  <si>
    <t>TRESZNER Villamosipari, Szolgáltató Kft.</t>
  </si>
  <si>
    <t>DT-DD/1/006/2010</t>
  </si>
  <si>
    <t>DT-DD/1/007/2010</t>
  </si>
  <si>
    <t>ÉPFU-OKÍTÓ Autószerelő és Karosszérialakatos Kft.</t>
  </si>
  <si>
    <t>DT-DD/1/008/2010</t>
  </si>
  <si>
    <t>KONTAKT-Elektro Ipari, Kereskedelmi Korlátolt Felelősségű Társaság</t>
  </si>
  <si>
    <t>DT-DD/1/009/2010</t>
  </si>
  <si>
    <t>"Pécsi Orgonaépítő Manufaktúra" Kft.</t>
  </si>
  <si>
    <t>DT-DD/1/010/2010</t>
  </si>
  <si>
    <t>Herner Ádám</t>
  </si>
  <si>
    <t>DT-DD/1/011/2010</t>
  </si>
  <si>
    <t>Keller és Társa  Autótechnikai és Szolgáltató Betéti Társaság</t>
  </si>
  <si>
    <t>DT-DD/1/012/2010</t>
  </si>
  <si>
    <t>MÜHL Fogtechnikai Korlátolt Felelősségű Társaság</t>
  </si>
  <si>
    <t>DT-DD/1/013/2010</t>
  </si>
  <si>
    <t>Csoboth Kft.</t>
  </si>
  <si>
    <t>DT-DD/1/014/2010</t>
  </si>
  <si>
    <t>Hinke Kereskedelmi Gyártó és Szolgáltató Kft.</t>
  </si>
  <si>
    <t>DT-DD/1/015/2010</t>
  </si>
  <si>
    <t>DT-DD/1/016/2010</t>
  </si>
  <si>
    <t>DT-DD/1/017/2010</t>
  </si>
  <si>
    <t>MIRA 2002 Vendéglátó és Kereskedelmi Betéti Társaság</t>
  </si>
  <si>
    <t>DT-DD/1/018/2010</t>
  </si>
  <si>
    <t>Murányi Épületgépészet Kft.</t>
  </si>
  <si>
    <t>DT-DD/1/019/2010</t>
  </si>
  <si>
    <t>SLENDY Tanműhely Sütőipari Korlátolt Felelősségű Társaság</t>
  </si>
  <si>
    <t>DT-DD/1/020/2010</t>
  </si>
  <si>
    <t>"INTERTHERM" Fűtés- Saniter, Klimatechnikai és Kereskedlmi Kft.</t>
  </si>
  <si>
    <t>DT-DD/1/021/2010</t>
  </si>
  <si>
    <t>"LUX H 84" Kereskedelmi és Szolgáltató Kft.</t>
  </si>
  <si>
    <t>DT-DD/1/022/2010</t>
  </si>
  <si>
    <t>Pécsváradi Architekt Építőipari Kft.</t>
  </si>
  <si>
    <t>DT-DD/1/023/2010</t>
  </si>
  <si>
    <t>TEAT Termelő, Kereskedelmi és Szolgáltató Betéti Társaság</t>
  </si>
  <si>
    <t>DT-DD/1/024/2010</t>
  </si>
  <si>
    <t>"Hő-Cső 1998." Kereskedelmi és Szolgáltató Kft.</t>
  </si>
  <si>
    <t>DT-DD/1/025/2010</t>
  </si>
  <si>
    <t>"GLT-DELTA" ÉPÜLETGÉPÉSZ Kft.</t>
  </si>
  <si>
    <t>DT-DD/1/026/2010</t>
  </si>
  <si>
    <t>Gyugyi Tamás Faipari Kft.</t>
  </si>
  <si>
    <t>DT-DD/1/027/2010</t>
  </si>
  <si>
    <t xml:space="preserve">May András </t>
  </si>
  <si>
    <t>DT-DD/1/028/2010</t>
  </si>
  <si>
    <t>DT-DD/1/029/2010</t>
  </si>
  <si>
    <t>Korontos Építőipari és Kereskedelmi Kft</t>
  </si>
  <si>
    <t>DT-DD/1/030/2010</t>
  </si>
  <si>
    <t>DT-DD/1/031/2010</t>
  </si>
  <si>
    <t>Együttérzés Temetkezési Szolgáltató Bt.</t>
  </si>
  <si>
    <t>DT-DD/1/032/2010</t>
  </si>
  <si>
    <t>Kop-Ka Kereskedelmi és Szolgáltató Zrt.</t>
  </si>
  <si>
    <t>DT-DD/1/033/2010</t>
  </si>
  <si>
    <t>Alimentál 91 Rendezvényszervező Kft.</t>
  </si>
  <si>
    <t>DT-DD/1/034/2010</t>
  </si>
  <si>
    <t>DT-DD/1/035/2010</t>
  </si>
  <si>
    <t>"Sebők és Társa" Kereskedelmi és Vendéglátó Korlátolt Felelősségű Társaság</t>
  </si>
  <si>
    <t>DT-DD/1/036/2010</t>
  </si>
  <si>
    <t>DT-DD/1/037/2010</t>
  </si>
  <si>
    <t>ENTER-KSZ Kereskedelmi Kivitelező és Szolgáltató Kft.</t>
  </si>
  <si>
    <t>DT-DD/1/038/2010</t>
  </si>
  <si>
    <t>"HATIMEX TRADE" Kereskedelmi és Szolgáltató Korlátolt Felelősségű  Társaság</t>
  </si>
  <si>
    <t>DT-DD/1/039/2010</t>
  </si>
  <si>
    <t>LATERUM-LINE Kereskedelmi és Vendéglátó Korlátolt Felelősségű Társaság</t>
  </si>
  <si>
    <t>DT-DD/1/040/2010</t>
  </si>
  <si>
    <t>MERKL KRISZTINA</t>
  </si>
  <si>
    <t>DT-DD/1/041/2010</t>
  </si>
  <si>
    <t>DT-DD/1/042/2010</t>
  </si>
  <si>
    <t>FÁRBÁS és BOTKA Építőipari és Szolgáltató Korlátolt Felelősségű Társaság</t>
  </si>
  <si>
    <t>DT-DD/1/043/2010</t>
  </si>
  <si>
    <t>Nagy Gyuláné</t>
  </si>
  <si>
    <t>DT-DD/1/044/2010</t>
  </si>
  <si>
    <t>DT-DD/1/045/2010</t>
  </si>
  <si>
    <t>FORTUNA Vendéglátó Kkt.</t>
  </si>
  <si>
    <t>DT-DD/1/046/2010</t>
  </si>
  <si>
    <t>Somogyi Korona Szálloda és Étterem Zártkörűen Működő Részvénytársaság</t>
  </si>
  <si>
    <t>DT-DD/1/047/2010</t>
  </si>
  <si>
    <t>TOLNA-DOHÁNY Kereskedelmi és Szolgáltató Kft.</t>
  </si>
  <si>
    <t>DT-DD/1/048/2010</t>
  </si>
  <si>
    <t>DT-DD/1/049/2010</t>
  </si>
  <si>
    <t>Mókus Mester Szolgáltató Korlátolt Felelősségű Társaság</t>
  </si>
  <si>
    <t>DT-DD/1/050/2010</t>
  </si>
  <si>
    <t>DT-DD/1/051/2010</t>
  </si>
  <si>
    <t>DT-DD/1/052/2010</t>
  </si>
  <si>
    <t>DT-DD/1/053/2010</t>
  </si>
  <si>
    <t>Grubics Márton</t>
  </si>
  <si>
    <t>DT-DD/1/054/2010</t>
  </si>
  <si>
    <t>Somogyi Lakodalmasház és Rendezvényudvar Kft.</t>
  </si>
  <si>
    <t>DT-DD/1/055/2010</t>
  </si>
  <si>
    <t>Both József Ferenc</t>
  </si>
  <si>
    <t>DT-DD/1/056/2010</t>
  </si>
  <si>
    <t>DT-DD/1/057/2010</t>
  </si>
  <si>
    <t>Gyulaj Erdészeti és Vadászati Zrt.</t>
  </si>
  <si>
    <t>DT-DD/1/058/2010</t>
  </si>
  <si>
    <t>Kator Kereskedelmi és Szolgáltató Betéti Társaság</t>
  </si>
  <si>
    <t>DT-DD/1/059/2010</t>
  </si>
  <si>
    <t>LAMPEK Húsipari és Kereskedő Kft.</t>
  </si>
  <si>
    <t>DT-DD/1/060/2010</t>
  </si>
  <si>
    <t>Maszler-Gasztro Vendéglátó, Kereskedelmi és Szolgáltató Kft.</t>
  </si>
  <si>
    <t>DT-DD/1/061/2010</t>
  </si>
  <si>
    <t>"MECSEK-KLÍMA" Klíma és Hűtéstechnikai Kft.</t>
  </si>
  <si>
    <t>DT-DD/1/062/2010</t>
  </si>
  <si>
    <t>Sarkcsillag Espressó Vendéglátó Betéti Társaság</t>
  </si>
  <si>
    <t>DT-DD/1/063/2010</t>
  </si>
  <si>
    <t>DT-DD/1/064/2010</t>
  </si>
  <si>
    <t>DT-DD/1/065/2010</t>
  </si>
  <si>
    <t>DT-DD/1/066/2010</t>
  </si>
  <si>
    <t>DT-DD/1/067/2010</t>
  </si>
  <si>
    <t>DT-DD/1/068/2010</t>
  </si>
  <si>
    <t>COLOR Hungária Kereskedelmi és Szolgáltató Kft.</t>
  </si>
  <si>
    <t>DT-DD/1/069/2010</t>
  </si>
  <si>
    <t>Répay-Dent Kereskedelmi &amp; Szolgáltató Korlátolt Felelősségű Társaság</t>
  </si>
  <si>
    <t>DT-DD/1/070/2010</t>
  </si>
  <si>
    <t>"Szalai Lakatos" Bt.</t>
  </si>
  <si>
    <t>DT-DD/1/071/2010</t>
  </si>
  <si>
    <t>Csalogány 2002 Szolgáltató és Kereskedelmi Kft.</t>
  </si>
  <si>
    <t>DT-DD/1/072/2010</t>
  </si>
  <si>
    <t>LEDINA Kereskedelmi és Szolgáltató Korlátolt Felelősségű Társaság</t>
  </si>
  <si>
    <t>DT-DD/1/073/2010</t>
  </si>
  <si>
    <t>Szabó-Bútor Egyedi Bútor Tervező, Gyártó és Forgalmazó Kft.</t>
  </si>
  <si>
    <t>DT-DD/1/074/2010</t>
  </si>
  <si>
    <t>Bubori Dental Fogtechnikai Kft.</t>
  </si>
  <si>
    <t>DT-DD/1/075/2010</t>
  </si>
  <si>
    <t>Gemenc Autócentrum Kft.</t>
  </si>
  <si>
    <t>DT-DD/1/076/2010</t>
  </si>
  <si>
    <t>SZINEZET Szolgáltató és Kereskedelmi Kft.</t>
  </si>
  <si>
    <t>DT-DD/1/077/2010</t>
  </si>
  <si>
    <t>"FÉNY" Szolgáltató Kft.</t>
  </si>
  <si>
    <t>DT-DD/1/078/2010</t>
  </si>
  <si>
    <t>DANOL Kereskedelmi és Szolgáltató Korlátolt Felelősségű Társaság</t>
  </si>
  <si>
    <t>DT-DD/1/079/2010</t>
  </si>
  <si>
    <t>GMV Gyártó- Szolgáltató és Forgalmazó Kft.</t>
  </si>
  <si>
    <t>DT-DD/1/080/2010</t>
  </si>
  <si>
    <t>MESTER Szakképzési, Átképzési- és Szolgáltató Kft.</t>
  </si>
  <si>
    <t>DT-DD/1/081/2010</t>
  </si>
  <si>
    <t>Szigetvári Autóház Kereskedelmi és Szolgáltató Kft.</t>
  </si>
  <si>
    <t>DT-DD/1/082/2010</t>
  </si>
  <si>
    <t>Vörös László</t>
  </si>
  <si>
    <t>DT-DD/1/083/2010</t>
  </si>
  <si>
    <t>Elektrolit Építőipari, Szolgáltató és Oktató Kft.</t>
  </si>
  <si>
    <t>DT-DD/1/084/2010</t>
  </si>
  <si>
    <t>DT-DD/1/085/2010</t>
  </si>
  <si>
    <t>HIRT AUTÓ Kereskedelmi és Szolgáltató Kft.</t>
  </si>
  <si>
    <t>DT-DD/1/086/2010</t>
  </si>
  <si>
    <t>NEXTER Építő és Szerelő Korlátolt Felelősségű Társaság</t>
  </si>
  <si>
    <t>DT-DD/1/087/2010</t>
  </si>
  <si>
    <t>"SZE-VILL" Kereskedelmi és Szolgáltató Kft.</t>
  </si>
  <si>
    <t>DT-DD/1/088/2010</t>
  </si>
  <si>
    <t>TOLNAVILL Tolna Megyei Villanyszerelő Kft.</t>
  </si>
  <si>
    <t>DT-DD/1/089/2010</t>
  </si>
  <si>
    <t>DT-DD/1/090/2010</t>
  </si>
  <si>
    <t>UNITEAM Épitőipari Kft.</t>
  </si>
  <si>
    <t>DT-DD/2/001/2010</t>
  </si>
  <si>
    <t>PANNON Szakképzés Szervezési Társulás</t>
  </si>
  <si>
    <t>DT-DD/2/002/2010</t>
  </si>
  <si>
    <t>Somogy Megyei Önkormányzat</t>
  </si>
  <si>
    <t>DT-DD/2/003/2010</t>
  </si>
  <si>
    <t>Kaposvár-TISZK Kiemelkedően Közhasznú Nonprofit Kft.</t>
  </si>
  <si>
    <t>DT-DD/2/004/2010</t>
  </si>
  <si>
    <t>Tolna Megyei Önkormányzat</t>
  </si>
  <si>
    <t>DT-DD/2/005/2010</t>
  </si>
  <si>
    <t>Marcali, Barcs, Kadarkút, Nagyatád Szakképzés Szervezési Társulás</t>
  </si>
  <si>
    <t>DT-DD/2/006/2010</t>
  </si>
  <si>
    <t>Alapítványi Iskolák Dél-Dunántúli Regionális Szakképzés Szervezési Társulása Nkft.</t>
  </si>
  <si>
    <t>DT-DD/2/007/2010</t>
  </si>
  <si>
    <t>Budai-Városkapu Óvoda, Általános iskola, Szakiskola, Speciális Szakiskola és Alapfokú Művészetoktatási Intézmény</t>
  </si>
  <si>
    <t>DT-DD/2/008/2010</t>
  </si>
  <si>
    <t>Vidékfejlesztési Minisztérium</t>
  </si>
  <si>
    <t>DT-DD/2/009/2010</t>
  </si>
  <si>
    <t>Bárczi Gusztáv Óvoda, Általános Iskola, Speciális Szakiskola, Diákotthon, Módszertani Központ és Nevelési Tanácsadó</t>
  </si>
  <si>
    <t>DT-DD/2/010/2010</t>
  </si>
  <si>
    <t>DT-DD/2/011/2010</t>
  </si>
  <si>
    <t>DT-DD/2/012/2010</t>
  </si>
  <si>
    <t>Somogy Megyei Óvoda, Általános Iskola, Speciális Szakiskola, Gyermekotthon és Diákotthon</t>
  </si>
  <si>
    <t>DT-DD/2/013/2010</t>
  </si>
  <si>
    <t>Meixner Ildikó Egységes Gyógypedagógiai Módszertani Intézmény, Óvoda, Általános Iskola, Speciális Szakiskola és Koll.</t>
  </si>
  <si>
    <t>DT-EA/1/001/2010</t>
  </si>
  <si>
    <t>RÓZSAÉP Kereskedelmi és Szolgáltató Korlátolt Felelősségű Társaság</t>
  </si>
  <si>
    <t>DT-EA/1/002/2010</t>
  </si>
  <si>
    <t>GABÓ 2000 Fémszerkezet Gyártó, Hőkezelő és Építőipari Szolgáltató Kft.</t>
  </si>
  <si>
    <t>DT-EA/1/003/2010</t>
  </si>
  <si>
    <t>"BODOGÁN" Kereskedelmi és Szolgáltató Korlátolt Felelősségű Társaság</t>
  </si>
  <si>
    <t>DT-EA/1/004/2010</t>
  </si>
  <si>
    <t>KLÍMAMŰVEK Kereskedelmi és Szolgáltató Korlátolt Felelősségű Társaság</t>
  </si>
  <si>
    <t>DT-EA/1/005/2010</t>
  </si>
  <si>
    <t>"NORTON-4" Termelő, Kereskedelmi és Szolgáltató Kft.</t>
  </si>
  <si>
    <t>DT-EA/1/006/2010</t>
  </si>
  <si>
    <t>SZATMÁRVIDÉK-COOP Kereskedelmi és Szolgáltató Zrt.</t>
  </si>
  <si>
    <t>DT-EA/1/007/2010</t>
  </si>
  <si>
    <t>"RÓZSA ÉS FIAI" Kereskedelmi és Szolgáltató Kft.</t>
  </si>
  <si>
    <t>DT-EA/1/008/2010</t>
  </si>
  <si>
    <t>TULIPA Kereskedelmi Kft.</t>
  </si>
  <si>
    <t>DT-EA/1/009/2010</t>
  </si>
  <si>
    <t>VÁMOSGÉP Gép és Acélszerkezetgyártó Kft.</t>
  </si>
  <si>
    <t>DT-EA/1/010/2010</t>
  </si>
  <si>
    <t>Kész-Gép Készülék-és Géptervező  Gyártó és Forgalmazó Kft.</t>
  </si>
  <si>
    <t>DT-EA/1/011/2010</t>
  </si>
  <si>
    <t>DT-EA/1/012/2010</t>
  </si>
  <si>
    <t>Böszörményi Baromfifeldolgozó Termelő és Szolgáltató Korlátolt Felelősségű Társaság</t>
  </si>
  <si>
    <t>DT-EA/1/013/2010</t>
  </si>
  <si>
    <t>"DESA-FEAM" Kereskedelmi, Ipari, Szolgáltató Kft.</t>
  </si>
  <si>
    <t>DT-EA/1/014/2010</t>
  </si>
  <si>
    <t>VITÁL ÉS TÁRSA  Asztalosipari,Termelő, Kereskedelmi és Szolgáltató Korlátolt Felelősségű Társaság</t>
  </si>
  <si>
    <t>DT-EA/1/015/2010</t>
  </si>
  <si>
    <t>KA-SZI Belsőépítészeti, Faipari és Kereskedelmi Kft.</t>
  </si>
  <si>
    <t>DT-EA/1/016/2010</t>
  </si>
  <si>
    <t>"KISS KOLONIÁL" Fa- és Bútoripari Kft.</t>
  </si>
  <si>
    <t>DT-EA/1/017/2010</t>
  </si>
  <si>
    <t>Kisvárdai-Kenyérgyár Termelő és Kereskedelmi Korlátolt Felelősségű Társaság</t>
  </si>
  <si>
    <t>DT-EA/1/018/2010</t>
  </si>
  <si>
    <t>BAJOR-FA Nyilászárókészítő és Belsőépítészeti Kft.</t>
  </si>
  <si>
    <t>DT-EA/1/019/2010</t>
  </si>
  <si>
    <t>Leveles Szálloda- és Vendéglátóipari Kft</t>
  </si>
  <si>
    <t>DT-EA/1/020/2010</t>
  </si>
  <si>
    <t>HAJDÚ-97. Vendéglátóipari és Kereskedelmi Kft.</t>
  </si>
  <si>
    <t>DT-EA/1/021/2010</t>
  </si>
  <si>
    <t>KÖZMŰ GENERÁL Építő és Szolgáltató Korlátolt Felelősségű Társaság</t>
  </si>
  <si>
    <t>DT-EA/1/022/2010</t>
  </si>
  <si>
    <t>"BAKTAI KENYÉR" Sütőipari Kereskedelmi és Szolgáltató Kft.</t>
  </si>
  <si>
    <t>DT-EA/1/024/2010</t>
  </si>
  <si>
    <t>"VELA" Kereskedelmi és Szolgáltató Kft.</t>
  </si>
  <si>
    <t>DT-EA/1/025/2010</t>
  </si>
  <si>
    <t>DT-EA/1/027/2010</t>
  </si>
  <si>
    <t>HOZAM Vagyonkezelő és Tanácsadó Zrt.</t>
  </si>
  <si>
    <t>DT-EA/1/028/2010</t>
  </si>
  <si>
    <t>"LABONCZ" -ipari és kereskedelmi Kft.</t>
  </si>
  <si>
    <t>DT-EA/1/029/2010</t>
  </si>
  <si>
    <t>Martinek Vegyesipari és Kereskedelmi Korlátolt Felelősségű Társaság</t>
  </si>
  <si>
    <t>DT-EA/1/030/2010</t>
  </si>
  <si>
    <t>Fegyverneki Autójavító Korlátolt Felelősségű Társaság</t>
  </si>
  <si>
    <t>DT-EA/1/031/2010</t>
  </si>
  <si>
    <t>"Csorba-II" Kereskedelmi és Szolgáltató Kft.</t>
  </si>
  <si>
    <t>DT-EA/1/032/2010</t>
  </si>
  <si>
    <t>DT-EA/1/033/2010</t>
  </si>
  <si>
    <t>Csorba György</t>
  </si>
  <si>
    <t>DT-EA/1/034/2010</t>
  </si>
  <si>
    <t>KUNFA Termelő és Kereskedő Kft.</t>
  </si>
  <si>
    <t>DT-EA/1/035/2010</t>
  </si>
  <si>
    <t xml:space="preserve">Palicz János </t>
  </si>
  <si>
    <t>DT-EA/1/036/2010</t>
  </si>
  <si>
    <t>"JÁSZAUTÓ" Autójavító Ipari és Szolgáltató Kft.</t>
  </si>
  <si>
    <t>DT-EA/1/037/2010</t>
  </si>
  <si>
    <t>"4W" Kereskedelmi és Szolgáltató Betéti Társaság</t>
  </si>
  <si>
    <t>DT-EA/1/038/2010</t>
  </si>
  <si>
    <t xml:space="preserve">Matejkó Józsefné </t>
  </si>
  <si>
    <t>DT-EA/1/039/2010</t>
  </si>
  <si>
    <t>DT-EA/1/040/2010</t>
  </si>
  <si>
    <t xml:space="preserve">Zajácz József </t>
  </si>
  <si>
    <t>DT-EA/1/041/2010</t>
  </si>
  <si>
    <t>DT-EA/1/042/2010</t>
  </si>
  <si>
    <t>"Szépség Egészség Center" Szolgáltató és Kereskedelmi Betéti Társaság</t>
  </si>
  <si>
    <t>DT-EA/1/043/2010</t>
  </si>
  <si>
    <t>DT-EA/1/044/2010</t>
  </si>
  <si>
    <t>HALÁSZ-COOP Termelő, Kereskedelmi és Szolgáltató Zártkörűen Működő Részvénytársaság</t>
  </si>
  <si>
    <t>DT-EA/1/045/2010</t>
  </si>
  <si>
    <t>DT-EA/1/046/2010</t>
  </si>
  <si>
    <t>Varga József</t>
  </si>
  <si>
    <t>DT-EA/1/047/2010</t>
  </si>
  <si>
    <t>PIKOLÓ Vendéglátó Korlátolt Felelősségű Társaság</t>
  </si>
  <si>
    <t>DT-EA/1/048/2010</t>
  </si>
  <si>
    <t>DT-EA/1/049/2010</t>
  </si>
  <si>
    <t>DT-EA/1/050/2010</t>
  </si>
  <si>
    <t>FOREX Kereskedelmi-, Építő-, Fordító- és Szaktanácsadó Korlátolt Felelősségű Társaság</t>
  </si>
  <si>
    <t>DT-EA/1/051/2010</t>
  </si>
  <si>
    <t>"HAJDÚSÁGI ÉTTEREM" Vendéglátó Korlátolt Felelősségű Társaság</t>
  </si>
  <si>
    <t>DT-EA/1/052/2010</t>
  </si>
  <si>
    <t>OLÁH BÉLA</t>
  </si>
  <si>
    <t>DT-EA/1/053/2010</t>
  </si>
  <si>
    <t>KONZOKT Gazdasági Tanácsadó és Oktatásszervező Betéti Társaság</t>
  </si>
  <si>
    <t>DT-EA/1/054/2010</t>
  </si>
  <si>
    <t xml:space="preserve">Horváthné Kelemen Edit </t>
  </si>
  <si>
    <t>DT-EA/1/055/2010</t>
  </si>
  <si>
    <t>DT-EA/1/056/2010</t>
  </si>
  <si>
    <t>Háló Zoltán</t>
  </si>
  <si>
    <t>DT-EA/1/057/2010</t>
  </si>
  <si>
    <t>Petrik Istvánné</t>
  </si>
  <si>
    <t>DT-EA/1/058/2010</t>
  </si>
  <si>
    <t>Tóth Endre</t>
  </si>
  <si>
    <t>DT-EA/2/001/2010</t>
  </si>
  <si>
    <t>Alföld Szakképző Szakképzés-szervezési Nonprofit Kiemelkedően Közhasznú Kft.</t>
  </si>
  <si>
    <t>DT-EA/2/002/2010</t>
  </si>
  <si>
    <t>Nyírségi Szakképzés-szervezési Kiemelkedően Közhasznú Nonprofit Korlátolt Felelősségű Társaság</t>
  </si>
  <si>
    <t>DT-EA/2/003/2010</t>
  </si>
  <si>
    <t>START Szakiskola, Speciális Szakiskola és Kollégium</t>
  </si>
  <si>
    <t>DT-EM/1/001/2010</t>
  </si>
  <si>
    <t>ÉPSZER Építő- és Szerelőipari Zártkörűen Működő Részvénytársaság</t>
  </si>
  <si>
    <t>DT-EM/1/002/2010</t>
  </si>
  <si>
    <t>BÖMBI-1948 Kereskedelmi Korlátolt Felelősségű Társaság</t>
  </si>
  <si>
    <t>DT-EM/1/003/2010</t>
  </si>
  <si>
    <t>MEZŐKÖVESDI BÚTORIPARI KFT.</t>
  </si>
  <si>
    <t>DT-EM/1/004/2010</t>
  </si>
  <si>
    <t>DT-EM/1/005/2010</t>
  </si>
  <si>
    <t>ONGROBAU  Vegyipari Építészeti Karbantartó és Kivitelező Kft.</t>
  </si>
  <si>
    <t>DT-EM/1/006/2010</t>
  </si>
  <si>
    <t>"Mátra" Műszaki, Szakoktatási és Továbbképző Kft.</t>
  </si>
  <si>
    <t>DT-EM/1/007/2010</t>
  </si>
  <si>
    <t>"PRAKTIKUM"  Szolgáltató Bt.</t>
  </si>
  <si>
    <t>DT-EM/1/008/2010</t>
  </si>
  <si>
    <t>MEZŐKÖVESDI KER COOP ÁLTALÁNOS KERESKEDELMI ÉS SZOLGÁLTATÓ ZRT.</t>
  </si>
  <si>
    <t>DT-EM/1/009/2010</t>
  </si>
  <si>
    <t>DT-EM/1/010/2010</t>
  </si>
  <si>
    <t>PICI DIVAT Kereskedelmi Korlátolt Felelősségű Társaság</t>
  </si>
  <si>
    <t>DT-EM/1/011/2010</t>
  </si>
  <si>
    <t>NÓGRÁD VOLÁN Autóbusz-közlekedési Zártkörűen Működő Részvénytársaság</t>
  </si>
  <si>
    <t>DT-EM/1/012/2010</t>
  </si>
  <si>
    <t>TANODA Sütőipari, Kereskedelmi és Szolgáltató  Kft.</t>
  </si>
  <si>
    <t>DT-EM/1/013/2010</t>
  </si>
  <si>
    <t>FOREST-H FA,- FÉMIPARI GYÁRTÓ ÉS KERESKEDELMI KORLÁTOLT FELELŐSÉGŰ TÁRSASÁG</t>
  </si>
  <si>
    <t>DT-EM/1/014/2010</t>
  </si>
  <si>
    <t>DT-EM/1/015/2010</t>
  </si>
  <si>
    <t>"RÁDI PÉKSÉG"  Sütőipari Kft.</t>
  </si>
  <si>
    <t>DT-EM/1/016/2010</t>
  </si>
  <si>
    <t>DT-EM/1/017/2010</t>
  </si>
  <si>
    <t>Tóth Lajos István</t>
  </si>
  <si>
    <t>DT-EM/1/018/2010</t>
  </si>
  <si>
    <t>TUR-SNACK ÉTTEREM KFT.</t>
  </si>
  <si>
    <t>DT-EM/1/019/2010</t>
  </si>
  <si>
    <t>ZEMPLÉN-IDEGENFORGALMI Szálloda és Vendéglátó Kft.</t>
  </si>
  <si>
    <t>DT-EM/1/020/2010</t>
  </si>
  <si>
    <t>DT-EM/1/021/2010</t>
  </si>
  <si>
    <t>WIGNER Szakoktatási és Továbbképző Kft.</t>
  </si>
  <si>
    <t>DT-EM/1/022/2010</t>
  </si>
  <si>
    <t>RUBIKON-TEXT Szabászgép Varrógép Gyártó és Forgalmazó Kft.</t>
  </si>
  <si>
    <t>DT-EM/1/023/2010</t>
  </si>
  <si>
    <t>GYÖNGYSZÖV Általános Fogyasztási és Értékesítő Szövetkezet</t>
  </si>
  <si>
    <t>DT-EM/1/024/2010</t>
  </si>
  <si>
    <t>"FILÓ" KERESKEDELMI KORLÁTOLT FELELŐSSÉGŰ TÁRSASÁG</t>
  </si>
  <si>
    <t>DT-EM/1/025/2010</t>
  </si>
  <si>
    <t>DT-EM/1/026/2010</t>
  </si>
  <si>
    <t>DT-EM/1/027/2010</t>
  </si>
  <si>
    <t>Bódva-Coop Kereskedelmi Zrt.</t>
  </si>
  <si>
    <t>DT-EM/1/028/2010</t>
  </si>
  <si>
    <t>Szabó Anna</t>
  </si>
  <si>
    <t>DT-EM/1/029/2010</t>
  </si>
  <si>
    <t>DT-EM/1/030/2010</t>
  </si>
  <si>
    <t>DT-EM/1/031/2010</t>
  </si>
  <si>
    <t>DT-EM/1/032/2010</t>
  </si>
  <si>
    <t>DIÓSGYŐRI Party-Service Rendezvényszolgáltató Kereskedelmi és Vendéglátó Kft.</t>
  </si>
  <si>
    <t>DT-EM/1/033/2010</t>
  </si>
  <si>
    <t>KANDIK és TAMÁS Mesterhidegkonyha  Vendéglátóipari, Kereskedelmi és Szolgáltató Kft.</t>
  </si>
  <si>
    <t>DT-EM/1/034/2010</t>
  </si>
  <si>
    <t>Solymosi Sütőipari Korlátolt Felelősségű Társaság</t>
  </si>
  <si>
    <t>DT-EM/1/035/2010</t>
  </si>
  <si>
    <t>Tóth Bálint Attila</t>
  </si>
  <si>
    <t>DT-EM/1/036/2010</t>
  </si>
  <si>
    <t>DT-EM/1/037/2010</t>
  </si>
  <si>
    <t>BORSOD-INVESTMEN Kereskedelmi és Szolgáltató Kft.</t>
  </si>
  <si>
    <t>DT-EM/1/038/2010</t>
  </si>
  <si>
    <t>DT-EM/1/039/2010</t>
  </si>
  <si>
    <t>Cseh András János</t>
  </si>
  <si>
    <t>DT-EM/1/040/2010</t>
  </si>
  <si>
    <t>DT-EM/1/041/2010</t>
  </si>
  <si>
    <t>DROP-IN Gazdasági Szolgáltató Kft.</t>
  </si>
  <si>
    <t>DT-EM/1/042/2010</t>
  </si>
  <si>
    <t xml:space="preserve">Bódvaszilas és Vidéke Általános Fogyasztási és Értékesítő Szövetkezet </t>
  </si>
  <si>
    <t>DT-EM/1/043/2010</t>
  </si>
  <si>
    <t>ABAÉPKER Abaúji Építőipari és Kereskedelmi Kft.</t>
  </si>
  <si>
    <t>DT-EM/1/044/2010</t>
  </si>
  <si>
    <t>BEMOLUX Villamossági Nagy- és Kiskereskedelmi Korlátolt Felelősségű Társaság</t>
  </si>
  <si>
    <t>DT-EM/1/045/2010</t>
  </si>
  <si>
    <t>"KIS" Szerelő és Kereskedő Korlátolt Felelősségű Társaság</t>
  </si>
  <si>
    <t>DT-EM/1/046/2010</t>
  </si>
  <si>
    <t>KISCHEM Vegyipari Berendezéseket Gyártó Korlátolt Felelősségű Társaság</t>
  </si>
  <si>
    <t>DT-EM/1/047/2010</t>
  </si>
  <si>
    <t>VILATI GYÁRTÓ Fémszerkezetgyártó és Elektronikai Szerelő Kft.</t>
  </si>
  <si>
    <t>DT-EM/1/048/2010</t>
  </si>
  <si>
    <t>ABAÚJ COOP Kereskedelmi és Szolgáltató Zártkörűen Működő Részvénytársaság</t>
  </si>
  <si>
    <t>DT-EM/1/050/2010</t>
  </si>
  <si>
    <t>DT-EM/1/051/2010</t>
  </si>
  <si>
    <t>"Kis Anna" Halászkert Vendéglátó Közkereseti Társaság</t>
  </si>
  <si>
    <t>DT-EM/1/053/2010</t>
  </si>
  <si>
    <t>TREND CONSULT Szállodai Szolgáltató Kft.</t>
  </si>
  <si>
    <t>DT-EM/1/054/2010</t>
  </si>
  <si>
    <t>RANDEVÚ Kereskedelmi és Vendéglátó Kft.</t>
  </si>
  <si>
    <t>DT-EM/1/055/2010</t>
  </si>
  <si>
    <t xml:space="preserve">Papp Ernőné </t>
  </si>
  <si>
    <t>DT-EM/1/056/2010</t>
  </si>
  <si>
    <t>MIVAS-ÉSZAK Kft.</t>
  </si>
  <si>
    <t>DT-EM/1/058/2010</t>
  </si>
  <si>
    <t>HOSSÓ ABC Kereskedelmi Kft.</t>
  </si>
  <si>
    <t>DT-EM/1/059/2010</t>
  </si>
  <si>
    <t>ÉMK Észak-Magyarországi Környezetvédelmi Korlátolt Felelősségű Társaság</t>
  </si>
  <si>
    <t>DT-EM/1/060/2010</t>
  </si>
  <si>
    <t>ALTAVILL Építő- és Villamosipari Korlátolt Felelősségű Társaság</t>
  </si>
  <si>
    <t>DT-EM/1/061/2010</t>
  </si>
  <si>
    <t>GOLD PARK Kereskedelmi és Szolgáltató Korlátolt Felelősségű Társaság</t>
  </si>
  <si>
    <t>DT-EM/1/062/2010</t>
  </si>
  <si>
    <t>"GABONÁS PÉKSÉG" Sütőipari Korlátolt Felelősségű Társaság</t>
  </si>
  <si>
    <t>DT-EM/1/063/2010</t>
  </si>
  <si>
    <t>ROZETTA-COOP Sütő-és Cukrászipari Termékgyártó és Forgalmazó Korlátolt Felelősségű Társaság</t>
  </si>
  <si>
    <t>DT-EM/1/064/2010</t>
  </si>
  <si>
    <t>BEST AGRIA 4 Betéti Társaság</t>
  </si>
  <si>
    <t>DT-EM/1/065/2010</t>
  </si>
  <si>
    <t>DT-EM/1/066/2010</t>
  </si>
  <si>
    <t>DT-EM/2/001/2010</t>
  </si>
  <si>
    <t>Egri TISZK Térségi Integrált Szakképző Központ Kiemelkedően Közhasznú Nonprofit Kft.</t>
  </si>
  <si>
    <t>DT-EM/2/002/2010</t>
  </si>
  <si>
    <t>Országos Egyházi TISZK Szakképzés-szervezési Kiemelkedően Közhasznú Nonprofit Kft.</t>
  </si>
  <si>
    <t>DT-EM/2/003/2010</t>
  </si>
  <si>
    <t>Miskolc-Térségi Integrált Szakképző Központ Szakképzés-szervezési Társulás</t>
  </si>
  <si>
    <t>DT-EM/2/004/2010</t>
  </si>
  <si>
    <t>Gyöngyös-TISZK Szakképzés-szervezési Nonprofit Kiemelkedően Közhasznú Kft.</t>
  </si>
  <si>
    <t>DT-EM/2/005/2010</t>
  </si>
  <si>
    <t>Nógrád Megyei Szakképzés-Szervezési Társulás</t>
  </si>
  <si>
    <t>DT-EM/2/006/2010</t>
  </si>
  <si>
    <t>Zempléni Szakképzés-szervezési Társulás</t>
  </si>
  <si>
    <t>DT-EM/2/007/2010</t>
  </si>
  <si>
    <t>AGRIA TISZK Térségi Integrált Szakképző Központ Közhasznú Nonprofit Kft.</t>
  </si>
  <si>
    <t>DT-EM/2/008/2010</t>
  </si>
  <si>
    <t>Sajó-menti Szakképzés-szervezési Társulás</t>
  </si>
  <si>
    <t>DT-EM/2/009/2010</t>
  </si>
  <si>
    <t>ÉMOR-TISZK Észak-magyarországi Szakképzés-szervezési Nonprofit Kiemelkedően Közhasznú Zártkörűen Működő Részvénytársaság</t>
  </si>
  <si>
    <t>DT-EM/3/001/2010</t>
  </si>
  <si>
    <t>Martin János Szakközépiskola</t>
  </si>
  <si>
    <t>DT-EM/3/002/2010</t>
  </si>
  <si>
    <t>DT-KD/1/001/2010</t>
  </si>
  <si>
    <t>"BÁNYAI CUKRÁSZDA" Vendéglátó és Kereskedő Korlátolt Felelősségű Társaság</t>
  </si>
  <si>
    <t>DT-KD/1/002/2010</t>
  </si>
  <si>
    <t xml:space="preserve">Ring-Autó Autójavító, Forgalmazó, Szolgáltató Korlátolt Felelősségű Társaság </t>
  </si>
  <si>
    <t>DT-KD/1/003/2010</t>
  </si>
  <si>
    <t>Cserhát Vendéglátóipari Kft.</t>
  </si>
  <si>
    <t>DT-KD/1/004/2010</t>
  </si>
  <si>
    <t>DT-KD/1/005/2010</t>
  </si>
  <si>
    <t>DT-KD/1/006/2010</t>
  </si>
  <si>
    <t>"KOKO" Vendéglátó Betéti Társaság</t>
  </si>
  <si>
    <t>DT-KD/1/007/2010</t>
  </si>
  <si>
    <t>Haj &amp; CO Faipari, Kereskedelmi és Szolgáltató Bt.</t>
  </si>
  <si>
    <t>DT-KD/1/008/2010</t>
  </si>
  <si>
    <t>DRAT Ipari Termelő és Kereskedelmi Korlátolt Felelősségű Társaság</t>
  </si>
  <si>
    <t>DT-KD/1/009/2010</t>
  </si>
  <si>
    <t>Alba Volán Zártkörűen Működő Autóbuszközlekedési Részvénytársaság</t>
  </si>
  <si>
    <t>DT-KD/1/010/2010</t>
  </si>
  <si>
    <t>R + R  Asztalosipari Szolgáltató és Kereskedelmi Kft.</t>
  </si>
  <si>
    <t>DT-KD/1/011/2010</t>
  </si>
  <si>
    <t>PANNON SÜTŐ Ipari és Kereskedelmi Korlátolt Felelősségű Társaság</t>
  </si>
  <si>
    <t>DT-KD/1/012/2010</t>
  </si>
  <si>
    <t>"G-N-SZ" Tervező Korlátolt Felelősségű Társaság</t>
  </si>
  <si>
    <t>DT-KD/1/013/2010</t>
  </si>
  <si>
    <t>Hévizi Autó Kereskedelmi és Szolgáltató Kft.</t>
  </si>
  <si>
    <t>DT-KD/1/014/2010</t>
  </si>
  <si>
    <t>Toma Zoltán</t>
  </si>
  <si>
    <t>DT-KD/1/015/2010</t>
  </si>
  <si>
    <t>DT-KD/1/016/2010</t>
  </si>
  <si>
    <t>"AMAZING" Kereskedelmi, Vendéglátó és Szolgáltató Kft.</t>
  </si>
  <si>
    <t>DT-KD/1/017/2010</t>
  </si>
  <si>
    <t>"BETEKINTS" Vendéglátóipari és Szolgáltató  Kft.</t>
  </si>
  <si>
    <t>DT-KD/1/018/2010</t>
  </si>
  <si>
    <t>Lenner István</t>
  </si>
  <si>
    <t>DT-KD/1/020/2010</t>
  </si>
  <si>
    <t>SARVALY Kereskedelmi és Szolgáltató Zrt.</t>
  </si>
  <si>
    <t>DT-KD/1/021/2010</t>
  </si>
  <si>
    <t xml:space="preserve">Tóth  József </t>
  </si>
  <si>
    <t>DT-KD/1/022/2010</t>
  </si>
  <si>
    <t>DT-KD/1/023/2010</t>
  </si>
  <si>
    <t>Pálffy és Papp Híradástechnikai, Kereskedelmi és Szolgáltató Kft.</t>
  </si>
  <si>
    <t>DT-KD/1/024/2010</t>
  </si>
  <si>
    <t>DT-KD/1/025/2010</t>
  </si>
  <si>
    <t>SEVAKO Idegenforgalmi Kft.</t>
  </si>
  <si>
    <t>DT-KD/1/026/2010</t>
  </si>
  <si>
    <t>ALU-PANEL Magyar Svájci  Építőipari Korlátolt  Felelősségű  Társaság</t>
  </si>
  <si>
    <t>DT-KD/1/027/2010</t>
  </si>
  <si>
    <t>SELF  SERVICE Kereskedelmi és Vendéglátóipari  Korlátolt Felelősségű Társaság</t>
  </si>
  <si>
    <t>DT-KD/1/028/2010</t>
  </si>
  <si>
    <t>DT-KD/1/029/2010</t>
  </si>
  <si>
    <t xml:space="preserve">Magasi József </t>
  </si>
  <si>
    <t>DT-KD/1/030/2010</t>
  </si>
  <si>
    <t>DT-KD/1/031/2010</t>
  </si>
  <si>
    <t xml:space="preserve">Piltman  Miklós  </t>
  </si>
  <si>
    <t>DT-KD/1/032/2010</t>
  </si>
  <si>
    <t>Szabó Péter</t>
  </si>
  <si>
    <t>DT-KD/1/033/2010</t>
  </si>
  <si>
    <t>Balaton Car Autójavító Szolgáltató Korlátolt Felelősségű Társaság</t>
  </si>
  <si>
    <t>DT-KD/1/034/2010</t>
  </si>
  <si>
    <t>"KÉSZ" Vendéglátóipari Betéti Társaság</t>
  </si>
  <si>
    <t>DT-KD/1/035/2010</t>
  </si>
  <si>
    <t>BAKONY VOLÁN Közlekedési Zártkörűen Működő Részvénytársaság</t>
  </si>
  <si>
    <t>DT-KD/1/036/2010</t>
  </si>
  <si>
    <t>"VILLA MEDICI" Szolgáltató, Vendéglátó és Kereskedelmi Korlátolt Felelősségű Társaság</t>
  </si>
  <si>
    <t>DT-KD/1/037/2010</t>
  </si>
  <si>
    <t>"Ferenczi és Társai" Kereskedelmi és Szolgáltató Betéti Társaság</t>
  </si>
  <si>
    <t>DT-KD/1/038/2010</t>
  </si>
  <si>
    <t>Bányató Vendéglő Kereskedelmi és Szolgáltató Korlátolt Felelősségű Társaság</t>
  </si>
  <si>
    <t>DT-KD/1/039/2010</t>
  </si>
  <si>
    <t>DC-CAPITAL Ingatlanhasznosító és Gazdasági Tanácsadó Kft.</t>
  </si>
  <si>
    <t>DT-KD/1/040/2010</t>
  </si>
  <si>
    <t>"AUTÓ KELLY SÜMEG" Alkatrész-kereskedelmi Kft.</t>
  </si>
  <si>
    <t>DT-KD/1/041/2010</t>
  </si>
  <si>
    <t>DT-KD/1/042/2010</t>
  </si>
  <si>
    <t>DT-KD/1/043/2010</t>
  </si>
  <si>
    <t>RABÓCZKY SZOLGÁLTATÓ KFT.</t>
  </si>
  <si>
    <t>DT-KD/2/001/2010</t>
  </si>
  <si>
    <t>Pannon TISZK Veszprém Szakképzés-Szervezési Kiemelkedően Közhasznú Nonprofit Korlátolt Felelősségű Társaság</t>
  </si>
  <si>
    <t>DT-KD/2/002/2010</t>
  </si>
  <si>
    <t>Bakonyi Szakképzés-szervezési Társulás</t>
  </si>
  <si>
    <t>DT-KD/2/003/2010</t>
  </si>
  <si>
    <t>Tatabánya-Oroszlány Szakképzés-szervezési Társulás</t>
  </si>
  <si>
    <t>DT-KD/2/004/2010</t>
  </si>
  <si>
    <t>Balaton-felvidék - Somló Szakképzés-szervezési Társulás</t>
  </si>
  <si>
    <t>DT-KD/2/005/2010</t>
  </si>
  <si>
    <t>Komárom-Esztergom Megyei Szakképzés-szervezési Társulás</t>
  </si>
  <si>
    <t>DT-KD/2/006/2010</t>
  </si>
  <si>
    <t>"Pepe Cukrászda" Kereskedelmi és Vendéglátóipari Bt.</t>
  </si>
  <si>
    <t>DT-KD/2/007/2010</t>
  </si>
  <si>
    <t xml:space="preserve">SÓLYOM JÓZSEF </t>
  </si>
  <si>
    <t>DT-KD/2/008/2010</t>
  </si>
  <si>
    <t>Fejér Megyei Szakképzés-szervezési Társulás</t>
  </si>
  <si>
    <t>DT-KD/2/009/2010</t>
  </si>
  <si>
    <t>"Innovatív Szakképzésért Térségi Integrált Szakképző Központ" Nonprofit Kiemelkedően Közhasznú Kft.</t>
  </si>
  <si>
    <t>DT-KD/2/010/2010</t>
  </si>
  <si>
    <t>"Tansütő" Sütőipari, Kereskedelmi és Szolgáltató Kft.</t>
  </si>
  <si>
    <t>DT-KD/2/011/2010</t>
  </si>
  <si>
    <t>Szabó-Rácz István</t>
  </si>
  <si>
    <t>DT-KD/2/012/2010</t>
  </si>
  <si>
    <t>Fakas-Bede József</t>
  </si>
  <si>
    <t>DT-KD/2/013/2010</t>
  </si>
  <si>
    <t>Pápai Szakképzés Szervezési Társulás</t>
  </si>
  <si>
    <t>DT-KD/2/014/2010</t>
  </si>
  <si>
    <t>Fejér Megyei Önkormányzat Gárdonyi Géza Általános Iskolája és Speciális Szakiskolája</t>
  </si>
  <si>
    <t>DT-KD/2/015/2010</t>
  </si>
  <si>
    <t>Pothorszki László</t>
  </si>
  <si>
    <t>DT-KD/2/016/2010</t>
  </si>
  <si>
    <t>Polgár &amp; Polgár Fogtechnikai és Festő Kft.</t>
  </si>
  <si>
    <t>DT-KD/2/017/2010</t>
  </si>
  <si>
    <t>"Meister-Holz" Faipari Szolgáltató és Kereskedelmi Kft.</t>
  </si>
  <si>
    <t>DT-KD/2/018/2010</t>
  </si>
  <si>
    <t>Sándor &amp; Sándor Kereskedelmi és Szolgáltató Kft.</t>
  </si>
  <si>
    <t>DT-KD/2/019/2010</t>
  </si>
  <si>
    <t>Fodor és Molnár Építőipari és Szolgáltató Kft.</t>
  </si>
  <si>
    <t>DT-KD/3/001/2010</t>
  </si>
  <si>
    <t>Fejér Megyei Önkormányzat Kossuth Zsuzsanna Általános Iskolája, Speciális Szakiskolája és Egységes Gyógypedagógiai Módsz</t>
  </si>
  <si>
    <t>DT-KD/3/002/2010</t>
  </si>
  <si>
    <t>Fejér Megyei Önkormányzat Pápay Ágoston Általános Iskolája, Készségfejlesztő Speciális Szakiskolája és Diákotthona</t>
  </si>
  <si>
    <t>DT-KD/3/003/2010</t>
  </si>
  <si>
    <t>Fejér Megyei Önkormányzat József Attila Általános Iskolája és Speciális Szakiskolája</t>
  </si>
  <si>
    <t>DT-KM/1/001/2010</t>
  </si>
  <si>
    <t>KÁTA ÉPSZÖV  Építőipari Szövetkezeti, Termelő, Szolgáltató és Kereskedelmi Kft.</t>
  </si>
  <si>
    <t>DT-KM/1/002/2010</t>
  </si>
  <si>
    <t>"HEFTER és FIA" Közuti Közlekedési és Szállítmányozási Kft.</t>
  </si>
  <si>
    <t>DT-KM/1/003/2010</t>
  </si>
  <si>
    <t>"PÁ-KÓ-95" Autójavító Oktató és Szolgáltató Betéti Társaság</t>
  </si>
  <si>
    <t>DT-KM/1/004/2010</t>
  </si>
  <si>
    <t>DELI-VILL Építőipari és Szolgáltató Korlátolt Felelősségű Társaság</t>
  </si>
  <si>
    <t>DT-KM/1/005/2010</t>
  </si>
  <si>
    <t>"PROFIL" Faipari Oktató és Szolgáltató Kft.</t>
  </si>
  <si>
    <t>DT-KM/1/006/2010</t>
  </si>
  <si>
    <t>HUNGARY-HOLZ Termelő és Kereskedő Kft.</t>
  </si>
  <si>
    <t>DT-KM/1/007/2010</t>
  </si>
  <si>
    <t>Szaktudás Kiadó Ház Kereskedelmi és Szolgáltató Zrt.</t>
  </si>
  <si>
    <t>DT-KM/1/008/2010</t>
  </si>
  <si>
    <t>Haircut 2000 Hajstúdió Szolgáltató Betéti Társaság</t>
  </si>
  <si>
    <t>DT-KM/1/009/2010</t>
  </si>
  <si>
    <t>PANING Sütőipari és Kereskedelmi Korlátolt Felelősségű Társaság</t>
  </si>
  <si>
    <t>DT-KM/1/010/2010</t>
  </si>
  <si>
    <t>SZAMOS MARCIPÁN Édesipari Termelő és Kereskedelmi Kft.</t>
  </si>
  <si>
    <t>DT-KM/1/011/2010</t>
  </si>
  <si>
    <t>ZILA Kávéház Vendéglátó Korlátolt Felelősségű Társaság</t>
  </si>
  <si>
    <t>DT-KM/1/012/2010</t>
  </si>
  <si>
    <t>GYENES MEDICAL CENTER Korlátolt Felelősségű Társaság</t>
  </si>
  <si>
    <t>DT-KM/1/013/2010</t>
  </si>
  <si>
    <t>"SzentDent" Fogtechnikai Korlátolt Felelősségű Társaság</t>
  </si>
  <si>
    <t>DT-KM/1/014/2010</t>
  </si>
  <si>
    <t>"LEFI" cukrász Közkereseti Társaság</t>
  </si>
  <si>
    <t>DT-KM/1/015/2010</t>
  </si>
  <si>
    <t>V+B CITY RESTAURANT Kereskedelmi, Szolgáltató és Vendéglátó Bt.</t>
  </si>
  <si>
    <t>DT-KM/1/016/2010</t>
  </si>
  <si>
    <t>DT-KM/1/017/2010</t>
  </si>
  <si>
    <t>Krőningerné Gogolák Erzsébet Etelka</t>
  </si>
  <si>
    <t>DT-KM/1/018/2010</t>
  </si>
  <si>
    <t>PANNON-TRUCK 2000 Járműkeresedelmi és Ingatlanbefektetési Kft.</t>
  </si>
  <si>
    <t>DT-KM/1/020/2010</t>
  </si>
  <si>
    <t>"MESE" Presszó Betéti Társaság</t>
  </si>
  <si>
    <t>DT-KM/1/021/2010</t>
  </si>
  <si>
    <t>LIGET HOTEL Kereskedelmi és Szolgáltató Korlátolt Felelősségű Társaság</t>
  </si>
  <si>
    <t>DT-KM/1/022/2010</t>
  </si>
  <si>
    <t>DT-KM/1/023/2010</t>
  </si>
  <si>
    <t>"HAJAS" Fodrász és Kozmetikai Kereskedelmi Korlátolt Felelősségű Társaság</t>
  </si>
  <si>
    <t>DT-KM/1/024/2010</t>
  </si>
  <si>
    <t>NÁNDORI és TÁRSA Kereskedelmi és Vendéglátó Kft.</t>
  </si>
  <si>
    <t>DT-KM/1/025/2010</t>
  </si>
  <si>
    <t>ÁAP Marketing Korlátolt Felelősségű Társaság</t>
  </si>
  <si>
    <t>DT-KM/1/026/2010</t>
  </si>
  <si>
    <t>Hair Point by Perényi Szépségstúdió és Továbbképző Tanműhely Korlátolt Felelősségű Társaság</t>
  </si>
  <si>
    <t>DT-KM/1/027/2010</t>
  </si>
  <si>
    <t>KUCSERA FODRÁSZ Kereskedelmi és Szolgáltató Bt.</t>
  </si>
  <si>
    <t>DT-KM/1/028/2010</t>
  </si>
  <si>
    <t>LCNC-KER Kereskedelmi és Szolgáltató Korlátolt Felelősségű Társaság</t>
  </si>
  <si>
    <t>DT-KM/2/001/2010</t>
  </si>
  <si>
    <t>DPMTISZK Dél-Pest Megyei Térségi Integrált Szakképző Központ Nonprofit Kiemelkedően Közhasznú Kft.</t>
  </si>
  <si>
    <t>DT-KM/2/002/2010</t>
  </si>
  <si>
    <t>Budapest Főváros Önkormányzata /DÉL-BUDA TISZK</t>
  </si>
  <si>
    <t>DT-KM/2/003/2010</t>
  </si>
  <si>
    <t>Budapest Főváros Önkormányzata /ÉPÍTŐIPARI TISZK</t>
  </si>
  <si>
    <t>DT-KM/2/004/2010</t>
  </si>
  <si>
    <t>Naszály-Galga Szakképzés Szervezési Társaság Nonprofit Kiemelkedően Közhasznú Korlátolt Felelősségű Társaság</t>
  </si>
  <si>
    <t>DT-KM/2/005/2010</t>
  </si>
  <si>
    <t>ACSAI ATTILA</t>
  </si>
  <si>
    <t>DT-KM/2/006/2010</t>
  </si>
  <si>
    <t>Budapest Főváros Önkormányzata / ÉPTISZK</t>
  </si>
  <si>
    <t>DT-KM/2/007/2010</t>
  </si>
  <si>
    <t>Budapest Főváros Önkormányzata /CSEPEL TISZK</t>
  </si>
  <si>
    <t>DT-KM/3/001/2010</t>
  </si>
  <si>
    <t>Corvinus TISZK Térségi Integrált Szakképző Központ Kiemelten Közhasznú Nonprofit Kft.</t>
  </si>
  <si>
    <t>DT-KM/3/002/2010</t>
  </si>
  <si>
    <t>Budapest Főváros Önkormányzata /SZÍNES TISZK</t>
  </si>
  <si>
    <t>DT-KM/3/003/2010</t>
  </si>
  <si>
    <t>"Abszolút TISZK" Szakképzés-szervezési Nonprofit Korlátolt Felelősségű Társaság</t>
  </si>
  <si>
    <t>DT-KM/3/005/2010</t>
  </si>
  <si>
    <t>Budapest Főváros Önkormányzata /SZILY TISZK</t>
  </si>
  <si>
    <t>DT-KM/3/006/2010</t>
  </si>
  <si>
    <t>Budapest Főváros Önkormányzata /GAZDASÁGI TISZK</t>
  </si>
  <si>
    <t>DT-KM/3/007/2010</t>
  </si>
  <si>
    <t>Budapest Főváros Önkormányzata /HUMAN TISZK</t>
  </si>
  <si>
    <t>DT-KM/3/008/2010</t>
  </si>
  <si>
    <t>Dr. Török Béla Óvoda, Általános Iskola, Speciális Szakiskola, EGYMI, Diákotthon és Gyermekotthon</t>
  </si>
  <si>
    <t>DT-KM/3/009/2010</t>
  </si>
  <si>
    <t>AZ ÉN UTAM Közhasznú Nonprofit Korlátolt Felelősségű Társaság</t>
  </si>
  <si>
    <t>DT-KM/3/010/2010</t>
  </si>
  <si>
    <t>DT-KM/3/011/2010</t>
  </si>
  <si>
    <t>Benedek Elek Óvoda, Általános Iskola, Speciális Szakiskola és Egységes Gyógypedagógiai Módszertani Intézmény</t>
  </si>
  <si>
    <t>DT-KM/3/012/2010</t>
  </si>
  <si>
    <t>Budapest Főváros Önkormányzata /GUNDEL TISZK</t>
  </si>
  <si>
    <t>DT-KM/3/013/2010</t>
  </si>
  <si>
    <t>"Aktivitás TISZK" Nonprofit Kft.</t>
  </si>
  <si>
    <t>DT-KM/3/014/2010</t>
  </si>
  <si>
    <t>CENTROSZET Szakképzés-szervezési Nonprofit Korlátolt Felelősségű Társaság</t>
  </si>
  <si>
    <t>DT-KM/3/015/2010</t>
  </si>
  <si>
    <t>Budapest Főváros Önkormányzata /MODELL TISZK</t>
  </si>
  <si>
    <t>DT-ND/1/001/2010</t>
  </si>
  <si>
    <t>Savaria TISZK Szakképzés-szervezési Kiemelkedően Közhasznú Nonprofit Kft.</t>
  </si>
  <si>
    <t>DT-ND/1/002/2010</t>
  </si>
  <si>
    <t>SOPRONTISZK Szakképzés-szervezési Nonprofit Kiemelkedően Közhasznú Kft.</t>
  </si>
  <si>
    <t>DT-ND/1/003/2010</t>
  </si>
  <si>
    <t>DT-ND/1/004/2010</t>
  </si>
  <si>
    <t>Észak-zalai TISZK Kiemelkedően Közhasznú Nonprofit Kft.</t>
  </si>
  <si>
    <t>DT-ND/1/005/2010</t>
  </si>
  <si>
    <t>Győr Megyei Jogú Város Önkormányzata</t>
  </si>
  <si>
    <t>DT-ND/1/006/2010</t>
  </si>
  <si>
    <t>Nagykanizsa és Térsége TISZK Szakképzési-szervezési Kiemelkedően  Közhasznú Nonprofit Kft</t>
  </si>
  <si>
    <t>DT-ND/1/007/2010</t>
  </si>
  <si>
    <t>Koncz Dezső Óvoda, Általános Iskola, Diákotthon, Különleges Gyermekotthon és Készségfejlesztő Speciális Szakiskola</t>
  </si>
  <si>
    <t>DT-ND/1/008/2010</t>
  </si>
  <si>
    <t>Győr-Moson-Sopron Megyei Szakképzés-szervezési Társulás</t>
  </si>
  <si>
    <t>DT-ND/1/009/2010</t>
  </si>
  <si>
    <t>"ÖRDÖGKONYHA"  Vendéglátó, Kereskedelmi és Szolgáltató Korlátolt Felelősségű Társaság</t>
  </si>
  <si>
    <t>DT-ND/1/010/2010</t>
  </si>
  <si>
    <t>Vas Megyei Szakképzés-szervezési Társulás</t>
  </si>
  <si>
    <t>DT-ND/1/011/2010</t>
  </si>
  <si>
    <t>"Bau-Extra" Oktatási és Szakképzési Kft.</t>
  </si>
  <si>
    <t>DT-ND/1/012/2010</t>
  </si>
  <si>
    <t xml:space="preserve">Bencsik Zoltán </t>
  </si>
  <si>
    <t>DT-ND/1/013/2010</t>
  </si>
  <si>
    <t>DT-ND/1/014/2010</t>
  </si>
  <si>
    <t>Csonka Fivérek Kereskedelmi és Szolgáltató Kft.</t>
  </si>
  <si>
    <t>DT-ND/1/015/2010</t>
  </si>
  <si>
    <t>"DELIKÁT" Kereskedelmi és Szolgáltató Kft.</t>
  </si>
  <si>
    <t>DT-ND/1/016/2010</t>
  </si>
  <si>
    <t>Kisalföld Füszért Kereskedelmi Kft.</t>
  </si>
  <si>
    <t>DT-ND/1/017/2010</t>
  </si>
  <si>
    <t>DT-ND/1/018/2010</t>
  </si>
  <si>
    <t>Haspártiak Vendéglátóipari Korlátolt Felelősségű Társaság</t>
  </si>
  <si>
    <t>DT-ND/1/019/2010</t>
  </si>
  <si>
    <t>SZALAI VENDÉGLŐ Vendéglátó és Kereskedelmi Korlátolt Felelősségű Társaság</t>
  </si>
  <si>
    <t>DT-ND/1/020/2010</t>
  </si>
  <si>
    <t>Egyetem Étterem és Konyha Kereskedelmi és Szolgáltató Kft.</t>
  </si>
  <si>
    <t>DT-ND/1/021/2010</t>
  </si>
  <si>
    <t>Nádorkert Vendéglátó és Szolgáltató Korlátolt Felelősségű Társaság</t>
  </si>
  <si>
    <t>DT-ND/1/022/2010</t>
  </si>
  <si>
    <t>GERŐ Kereskedelmi és Szolgáltató Kft.</t>
  </si>
  <si>
    <t>DT-ND/1/023/2010</t>
  </si>
  <si>
    <t>Veres és Társai Kereskedelmi és Vendéglátó Kft.</t>
  </si>
  <si>
    <t>DT-ND/1/024/2010</t>
  </si>
  <si>
    <t>"West-Hotel" Kereskedelmi és Szolgáltató Vendéglátóipari Kft.</t>
  </si>
  <si>
    <t>DT-ND/1/025/2010</t>
  </si>
  <si>
    <t>ÉPFU-TANODA Szakmunkásképző és Szakmai Továbbképző Kft.</t>
  </si>
  <si>
    <t>DT-ND/1/026/2010</t>
  </si>
  <si>
    <t>GYŐRVIV Villanyszerelőipari Tervező, Kivitelező és Szolgáltató Kft.</t>
  </si>
  <si>
    <t>DT-ND/1/027/2010</t>
  </si>
  <si>
    <t xml:space="preserve">Borbély János </t>
  </si>
  <si>
    <t>DT-ND/1/028/2010</t>
  </si>
  <si>
    <t>KÖRMEND ÉS VIDÉKE ÁFÉSZ</t>
  </si>
  <si>
    <t>DT-ND/1/029/2010</t>
  </si>
  <si>
    <t>Rábaköz MM kereskedelmi és Szolgáltató zártkörűen működő Részvénytársaság</t>
  </si>
  <si>
    <t>DT-ND/1/030/2010</t>
  </si>
  <si>
    <t>Nyugatmagyarországi Kereskedelmi, Vendéglátó és Szolgáltató ZRt.</t>
  </si>
  <si>
    <t>DT-ND/1/031/2010</t>
  </si>
  <si>
    <t>VOLÁN Ipari, Járműjavító és Kereskedelmi Kft.</t>
  </si>
  <si>
    <t>DT-ND/1/032/2010</t>
  </si>
  <si>
    <t>"CLAUDIA-CUKRÁSZDA" Kereskedelmi és Vendéglátó Korlátolt Felelősségű Társaság</t>
  </si>
  <si>
    <t>DT-ND/1/033/2010</t>
  </si>
  <si>
    <t>"GEORGIKON" COOP Kereskedelmi és Szolgáltató Zrt.</t>
  </si>
  <si>
    <t>DT-ND/1/034/2010</t>
  </si>
  <si>
    <t>"Angyalosi Autóház" Kereskedelmi Korlátolt Felelősségű Társaság</t>
  </si>
  <si>
    <t>DT-ND/1/035/2010</t>
  </si>
  <si>
    <t>KOVÁCS Vendéglátóipari és Kereskedelmi Kft.</t>
  </si>
  <si>
    <t>DT-ND/1/036/2010</t>
  </si>
  <si>
    <t>Vasvár és Vidéke Általános Fogyasztási és Értékesitő Szövetkezet</t>
  </si>
  <si>
    <t>DT-ND/1/037/2010</t>
  </si>
  <si>
    <t>JÓZSA-ÉP Építőipari Szolgáltató és Kereskedelmi Korlátolt Felelősségű Társaság</t>
  </si>
  <si>
    <t>DT-ND/1/038/2010</t>
  </si>
  <si>
    <t>Pásztor Csárda Vendéglátó Kereskedelmi és Szolgáltató Kft.</t>
  </si>
  <si>
    <t>DT-ND/1/039/2010</t>
  </si>
  <si>
    <t>TIO PEPE Korlátolt Felelősségű Társaság</t>
  </si>
  <si>
    <t>DT-ND/1/040/2010</t>
  </si>
  <si>
    <t>Győri Autóközpont Zrt.</t>
  </si>
  <si>
    <t>DT-ND/1/041/2010</t>
  </si>
  <si>
    <t>DT-ND/1/042/2010</t>
  </si>
  <si>
    <t>Komáromy Pékség Élelmiszeripari Korlátolt Felelősségű Társaság</t>
  </si>
  <si>
    <t>DT-ND/1/043/2010</t>
  </si>
  <si>
    <t>Szvoboda László János</t>
  </si>
  <si>
    <t>DT-ND/1/044/2010</t>
  </si>
  <si>
    <t>FUNKCIO Kereskedelmi és Szolgáltató Kft.</t>
  </si>
  <si>
    <t>DT-ND/1/045/2010</t>
  </si>
  <si>
    <t>DT-ND/1/046/2010</t>
  </si>
  <si>
    <t>GRÓT COOP Kereskedelmi és Szolgáltató Zártkörűen Működő Részvénytársaság</t>
  </si>
  <si>
    <t>DT-ND/1/047/2010</t>
  </si>
  <si>
    <t>Nádor Autó Gépjárműkereskedelmi és Szolgáltató Zrt.</t>
  </si>
  <si>
    <t>DT-ND/1/048/2010</t>
  </si>
  <si>
    <t>Unique Gastro Kft.</t>
  </si>
  <si>
    <t>DT-ND/1/049/2010</t>
  </si>
  <si>
    <t>DT-ND/1/050/2010</t>
  </si>
  <si>
    <t>DT-ND/1/051/2010</t>
  </si>
  <si>
    <t>GOLDEN BALL CLUB Kereskedelmi Szolgáltató és Vendéglátóipari Korlátolt Felelősségű Társaság</t>
  </si>
  <si>
    <t>DT-ND/1/052/2010</t>
  </si>
  <si>
    <t>WURST SÁNDOR</t>
  </si>
  <si>
    <t>DT-ND/1/053/2010</t>
  </si>
  <si>
    <t>FLAMI-GASTRO Vendéglátó Korlátolt Felelősségű Társaság</t>
  </si>
  <si>
    <t>DT-ND/1/054/2010</t>
  </si>
  <si>
    <t>Hirt Autó Kanizsa Kft.</t>
  </si>
  <si>
    <t>DT-ND/1/055/2010</t>
  </si>
  <si>
    <t>"SZELESTEI KASTÉLY" Vendéglátó és Szolgáltató Kft.</t>
  </si>
  <si>
    <t>DT-ND/1/056/2010</t>
  </si>
  <si>
    <t>Szárnyas Építési és Kivitelezési Kft.</t>
  </si>
  <si>
    <t>DT-ND/1/057/2010</t>
  </si>
  <si>
    <t>"MOLPLAST"  Építőipari és Kereskedelmi Korlátolt Felelősségű Társaság</t>
  </si>
  <si>
    <t>DT-ND/1/058/2010</t>
  </si>
  <si>
    <t xml:space="preserve"> "TONO-INVEST" Beruházási, Ipari és Kereskedelmi Kft.</t>
  </si>
  <si>
    <t>DT-ND/2/001/2010</t>
  </si>
  <si>
    <t>DT-ND/2/002/2010</t>
  </si>
  <si>
    <t xml:space="preserve">Takács Pál </t>
  </si>
  <si>
    <t>DT-ND/2/003/2010</t>
  </si>
  <si>
    <t>Z &amp; A Paradicsom Vendéglátó és Kereskedelmi Bt.</t>
  </si>
  <si>
    <t>DT-ND/2/004/2010</t>
  </si>
  <si>
    <t>DT-ND/2/005/2010</t>
  </si>
  <si>
    <t>ZAB-ÁL Lótenyésztő, Kereskedelmi és Szolgáltató Bt.</t>
  </si>
  <si>
    <t>DT-ND/2/006/2010</t>
  </si>
  <si>
    <t xml:space="preserve"> Fördős Ferenc </t>
  </si>
  <si>
    <t>DT-ND/2/007/2010</t>
  </si>
  <si>
    <t>KOVÁCS LÁSZLÓNÉ</t>
  </si>
  <si>
    <t>DT-ND/2/008/2010</t>
  </si>
  <si>
    <t>ALPOKALJA Vendéglátó Korlátolt Felelősségű Társaság</t>
  </si>
  <si>
    <t>DT-ND/2/009/2010</t>
  </si>
  <si>
    <t>FREDDY'S Kereskedelmi és Vendéglátóipari Betéti Társaság</t>
  </si>
  <si>
    <t>DT-ND/2/010/2010</t>
  </si>
  <si>
    <t>Horváth Ranch Mezőgazdasági, Kereskedelmi és Szolgáltató Korlátolt Felelősségű Társaság</t>
  </si>
  <si>
    <t>DT-ND/2/011/2010</t>
  </si>
  <si>
    <t>Császár Csaba Attila</t>
  </si>
  <si>
    <t>DT-ND/2/012/2010</t>
  </si>
  <si>
    <t>Klímatrend Hungary Építőipari, Kereskedelmi és Szolgáltató Kft.</t>
  </si>
  <si>
    <t>DT-ND/2/013/2010</t>
  </si>
  <si>
    <t>TM-Autó Autójavító és Kereskedelmi Betéti Társaság</t>
  </si>
  <si>
    <t>DT-ND/2/014/2010</t>
  </si>
  <si>
    <t>DT-ND/2/015/2010</t>
  </si>
  <si>
    <t>"VIDEO QUADRO" Szolgáltató és Kereskedelmi Kft.</t>
  </si>
  <si>
    <t>DT-ND/2/016/2010</t>
  </si>
  <si>
    <t>Bognár László</t>
  </si>
  <si>
    <t>DT-ND/2/017/2010</t>
  </si>
  <si>
    <t>DT-ND/2/018/2010</t>
  </si>
  <si>
    <t xml:space="preserve">Csukovits Imre </t>
  </si>
  <si>
    <t>DT-ND/2/019/2010</t>
  </si>
  <si>
    <t xml:space="preserve">Tóth Péter </t>
  </si>
  <si>
    <t>DT-ND/2/020/2010</t>
  </si>
  <si>
    <t>"Zalai- Tudor" Szakképző Kft.</t>
  </si>
  <si>
    <t>DT-ND/2/021/2010</t>
  </si>
  <si>
    <t xml:space="preserve">Nagy Zsolt </t>
  </si>
  <si>
    <t>DT-ND/2/022/2010</t>
  </si>
  <si>
    <t xml:space="preserve">Horváth Gergő Dániel </t>
  </si>
  <si>
    <t>DT-ND/2/023/2010</t>
  </si>
  <si>
    <t>AUBOAT Javító és Kereskedelmi Korlátolt Felelősségű Társaság</t>
  </si>
  <si>
    <t>DT-ND/2/024/2010</t>
  </si>
  <si>
    <t>F&amp;S GASTRO VENDÉGLÁTÓ ÉS SZOLGÁLTATÓ KFT.</t>
  </si>
  <si>
    <t>DT-ND/2/025/2010</t>
  </si>
  <si>
    <t>Hubay Kinga Ágnes</t>
  </si>
  <si>
    <t>DT-ND/2/026/2010</t>
  </si>
  <si>
    <t>V &amp; V Ipari Kereskedelmi és Szolgáltató Kft.</t>
  </si>
  <si>
    <t>DT-ND/2/027/2010</t>
  </si>
  <si>
    <t>Café Picasso Kft.</t>
  </si>
  <si>
    <t>DT-ND/2/028/2010</t>
  </si>
  <si>
    <t>Pálfi Profi Food Vendéglátóipari, Kereskedelmi és Szolgáltató Korlátolt Felelősségű Társaság</t>
  </si>
  <si>
    <t>DT-ND/2/029/2010</t>
  </si>
  <si>
    <t>Volner Csaba</t>
  </si>
  <si>
    <t>DT-ND/2/030/2010</t>
  </si>
  <si>
    <t>Cseh Vilmos</t>
  </si>
  <si>
    <t>DT-ND/2/031/2010</t>
  </si>
  <si>
    <t xml:space="preserve">Varga Zoltán </t>
  </si>
  <si>
    <t>DT-ND/2/032/2010</t>
  </si>
  <si>
    <t>Tető-Laki Építőipari és Szolgáltató Bt.</t>
  </si>
  <si>
    <t>DT-ND/2/033/2010</t>
  </si>
  <si>
    <t>PORO-TEAM Építőipari, Kereskedelmi és Szolgáltató Bt.</t>
  </si>
  <si>
    <t>DT-ND/2/034/2010</t>
  </si>
  <si>
    <t>DT-ND/2/035/2010</t>
  </si>
  <si>
    <t>Pápai József és Társa Bt.</t>
  </si>
  <si>
    <t>DT-ND/2/036/2010</t>
  </si>
  <si>
    <t>SOMO-THERM Építőipari , Kereskedelmi és Szolgáltató Kft.</t>
  </si>
  <si>
    <t>DT-ND/2/037/2010</t>
  </si>
  <si>
    <t xml:space="preserve">KÁPLÁR JÓZSEF TIBOR </t>
  </si>
  <si>
    <t>DT-ND/2/038/2010</t>
  </si>
  <si>
    <t>NEFKA Gázkészülék Kereskedelmi és Szolgáltató Betéti Társaság</t>
  </si>
  <si>
    <t>DT-ND/2/040/2010</t>
  </si>
  <si>
    <t xml:space="preserve">Gazdagi Zoltán </t>
  </si>
  <si>
    <t>DT-ND/2/041/2010</t>
  </si>
  <si>
    <t>Zala Car Center Bt</t>
  </si>
  <si>
    <t>DT-ND/2/042/2010</t>
  </si>
  <si>
    <t>TANBUSZ Szakmunkásképző Kft</t>
  </si>
  <si>
    <t>DT-ND/2/043/2010</t>
  </si>
  <si>
    <t>DT-ND/2/044/2010</t>
  </si>
  <si>
    <t>FIÁKER GASTRO KFT.</t>
  </si>
  <si>
    <r>
      <t>Egyúttal kérjük, hogy</t>
    </r>
    <r>
      <rPr>
        <b/>
        <sz val="12"/>
        <rFont val="Times New Roman"/>
        <family val="1"/>
        <charset val="238"/>
      </rPr>
      <t xml:space="preserve"> a táblázatot kinyomtatva, aláírva, bélyegzővel ellátva a Nemzeti Szakképzési és Felnőttképzési Hivatal címére (1428 Bp., Pf. 27.) szíveskedjen elküldeni.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</si>
</sst>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\.mm\.dd;@"/>
    <numFmt numFmtId="165" formatCode="m\.\ d\.;@"/>
  </numFmts>
  <fonts count="31" x14ac:knownFonts="1">
    <font>
      <sz val="10"/>
      <name val="Arial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2"/>
      <color indexed="10"/>
      <name val="Times New Roman"/>
      <family val="1"/>
      <charset val="238"/>
    </font>
    <font>
      <b/>
      <sz val="10"/>
      <name val="Times New Roman"/>
      <family val="1"/>
      <charset val="238"/>
    </font>
    <font>
      <b/>
      <i/>
      <sz val="10"/>
      <color indexed="12"/>
      <name val="Times New Roman"/>
      <family val="1"/>
      <charset val="238"/>
    </font>
    <font>
      <b/>
      <i/>
      <sz val="12"/>
      <color indexed="12"/>
      <name val="Times New Roman"/>
      <family val="1"/>
      <charset val="238"/>
    </font>
    <font>
      <u/>
      <sz val="10"/>
      <color indexed="12"/>
      <name val="Arial"/>
      <family val="2"/>
      <charset val="238"/>
    </font>
    <font>
      <sz val="10"/>
      <name val="Times New Roman"/>
      <family val="1"/>
      <charset val="238"/>
    </font>
    <font>
      <sz val="10"/>
      <color indexed="42"/>
      <name val="Times New Roman"/>
      <family val="1"/>
      <charset val="238"/>
    </font>
    <font>
      <u/>
      <sz val="12"/>
      <color indexed="12"/>
      <name val="Times New Roman"/>
      <family val="1"/>
      <charset val="238"/>
    </font>
    <font>
      <b/>
      <u/>
      <sz val="12"/>
      <color indexed="12"/>
      <name val="Times New Roman"/>
      <family val="1"/>
      <charset val="238"/>
    </font>
    <font>
      <sz val="10"/>
      <color indexed="52"/>
      <name val="Times New Roman"/>
      <family val="1"/>
      <charset val="238"/>
    </font>
    <font>
      <sz val="12"/>
      <color indexed="48"/>
      <name val="Times New Roman"/>
      <family val="1"/>
      <charset val="238"/>
    </font>
    <font>
      <i/>
      <sz val="10"/>
      <color indexed="12"/>
      <name val="Times New Roman"/>
      <family val="1"/>
      <charset val="238"/>
    </font>
    <font>
      <sz val="10"/>
      <color indexed="48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i/>
      <sz val="12"/>
      <color indexed="42"/>
      <name val="Times New Roman"/>
      <family val="1"/>
      <charset val="238"/>
    </font>
    <font>
      <sz val="12"/>
      <color indexed="42"/>
      <name val="Times New Roman"/>
      <family val="1"/>
      <charset val="238"/>
    </font>
    <font>
      <b/>
      <sz val="13"/>
      <color indexed="10"/>
      <name val="Times New Roman"/>
      <family val="1"/>
      <charset val="238"/>
    </font>
    <font>
      <b/>
      <sz val="10"/>
      <color indexed="12"/>
      <name val="Times New Roman"/>
      <family val="1"/>
      <charset val="238"/>
    </font>
    <font>
      <b/>
      <sz val="13"/>
      <name val="Times New Roman"/>
      <family val="1"/>
      <charset val="238"/>
    </font>
    <font>
      <b/>
      <i/>
      <sz val="13"/>
      <name val="Times New Roman"/>
      <family val="1"/>
      <charset val="238"/>
    </font>
    <font>
      <sz val="11"/>
      <name val="Times New Roman"/>
      <family val="1"/>
      <charset val="238"/>
    </font>
    <font>
      <b/>
      <i/>
      <sz val="12"/>
      <color indexed="10"/>
      <name val="Times New Roman"/>
      <family val="1"/>
      <charset val="238"/>
    </font>
    <font>
      <sz val="12"/>
      <color indexed="10"/>
      <name val="Times New Roman"/>
      <family val="1"/>
      <charset val="238"/>
    </font>
    <font>
      <b/>
      <sz val="10"/>
      <name val="MS Sans Serif"/>
      <family val="2"/>
      <charset val="238"/>
    </font>
    <font>
      <b/>
      <i/>
      <sz val="14"/>
      <name val="Times New Roman"/>
      <family val="1"/>
      <charset val="238"/>
    </font>
    <font>
      <b/>
      <sz val="10"/>
      <color indexed="10"/>
      <name val="Times New Roman"/>
      <family val="1"/>
      <charset val="238"/>
    </font>
    <font>
      <b/>
      <sz val="10"/>
      <color indexed="42"/>
      <name val="Times New Roman"/>
      <family val="1"/>
      <charset val="238"/>
    </font>
    <font>
      <sz val="10"/>
      <color indexed="8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27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3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30" fillId="0" borderId="0"/>
  </cellStyleXfs>
  <cellXfs count="159">
    <xf numFmtId="0" fontId="0" fillId="0" borderId="0" xfId="0"/>
    <xf numFmtId="0" fontId="1" fillId="2" borderId="0" xfId="0" applyFont="1" applyFill="1" applyBorder="1" applyProtection="1"/>
    <xf numFmtId="0" fontId="8" fillId="2" borderId="0" xfId="0" applyFont="1" applyFill="1" applyProtection="1"/>
    <xf numFmtId="0" fontId="4" fillId="2" borderId="0" xfId="0" applyFont="1" applyFill="1" applyBorder="1" applyAlignment="1" applyProtection="1">
      <alignment horizontal="center"/>
    </xf>
    <xf numFmtId="49" fontId="12" fillId="2" borderId="0" xfId="0" applyNumberFormat="1" applyFont="1" applyFill="1" applyAlignment="1" applyProtection="1">
      <alignment horizontal="center" wrapText="1"/>
    </xf>
    <xf numFmtId="0" fontId="8" fillId="0" borderId="0" xfId="0" applyFont="1" applyProtection="1"/>
    <xf numFmtId="0" fontId="8" fillId="0" borderId="0" xfId="0" applyFont="1" applyAlignment="1" applyProtection="1">
      <alignment horizontal="center"/>
    </xf>
    <xf numFmtId="0" fontId="8" fillId="2" borderId="0" xfId="0" applyFont="1" applyFill="1" applyAlignment="1" applyProtection="1">
      <alignment wrapText="1"/>
    </xf>
    <xf numFmtId="0" fontId="5" fillId="2" borderId="0" xfId="0" applyFont="1" applyFill="1" applyAlignment="1" applyProtection="1">
      <alignment horizontal="left" vertical="center" wrapText="1"/>
    </xf>
    <xf numFmtId="0" fontId="2" fillId="3" borderId="3" xfId="0" applyFont="1" applyFill="1" applyBorder="1" applyAlignment="1" applyProtection="1">
      <alignment horizontal="right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49" fontId="13" fillId="2" borderId="0" xfId="0" applyNumberFormat="1" applyFont="1" applyFill="1" applyAlignment="1" applyProtection="1">
      <alignment horizontal="left" wrapText="1"/>
    </xf>
    <xf numFmtId="0" fontId="14" fillId="2" borderId="4" xfId="0" applyFont="1" applyFill="1" applyBorder="1" applyAlignment="1" applyProtection="1">
      <alignment horizontal="center" vertical="center" wrapText="1"/>
    </xf>
    <xf numFmtId="0" fontId="8" fillId="2" borderId="0" xfId="0" applyFont="1" applyFill="1" applyBorder="1" applyAlignment="1" applyProtection="1">
      <alignment vertical="center" wrapText="1"/>
    </xf>
    <xf numFmtId="0" fontId="4" fillId="2" borderId="0" xfId="0" applyFont="1" applyFill="1" applyBorder="1" applyAlignment="1" applyProtection="1">
      <alignment horizontal="right" vertical="center" wrapText="1"/>
    </xf>
    <xf numFmtId="0" fontId="8" fillId="0" borderId="0" xfId="0" applyFont="1" applyBorder="1" applyProtection="1"/>
    <xf numFmtId="0" fontId="16" fillId="2" borderId="0" xfId="0" applyFont="1" applyFill="1" applyBorder="1" applyAlignment="1" applyProtection="1">
      <alignment vertical="center" wrapText="1"/>
    </xf>
    <xf numFmtId="49" fontId="15" fillId="2" borderId="0" xfId="0" applyNumberFormat="1" applyFont="1" applyFill="1" applyBorder="1" applyAlignment="1" applyProtection="1">
      <alignment horizontal="center" vertical="center" wrapText="1"/>
    </xf>
    <xf numFmtId="0" fontId="8" fillId="2" borderId="5" xfId="0" applyFont="1" applyFill="1" applyBorder="1" applyAlignment="1" applyProtection="1">
      <alignment vertical="center" wrapText="1"/>
    </xf>
    <xf numFmtId="49" fontId="15" fillId="2" borderId="5" xfId="0" applyNumberFormat="1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vertical="center" wrapText="1"/>
    </xf>
    <xf numFmtId="0" fontId="4" fillId="2" borderId="0" xfId="0" applyFont="1" applyFill="1" applyBorder="1" applyAlignment="1" applyProtection="1">
      <alignment vertical="center" wrapText="1"/>
    </xf>
    <xf numFmtId="0" fontId="8" fillId="2" borderId="0" xfId="0" applyFont="1" applyFill="1" applyBorder="1" applyAlignment="1" applyProtection="1">
      <alignment vertical="center"/>
    </xf>
    <xf numFmtId="0" fontId="8" fillId="2" borderId="0" xfId="0" applyFont="1" applyFill="1" applyAlignment="1" applyProtection="1">
      <alignment vertical="center"/>
    </xf>
    <xf numFmtId="0" fontId="8" fillId="0" borderId="0" xfId="0" applyFont="1" applyFill="1" applyProtection="1"/>
    <xf numFmtId="0" fontId="8" fillId="2" borderId="5" xfId="0" applyFont="1" applyFill="1" applyBorder="1" applyAlignment="1" applyProtection="1">
      <alignment vertical="center"/>
    </xf>
    <xf numFmtId="49" fontId="8" fillId="2" borderId="5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>
      <alignment wrapText="1"/>
    </xf>
    <xf numFmtId="49" fontId="15" fillId="2" borderId="0" xfId="0" applyNumberFormat="1" applyFont="1" applyFill="1" applyAlignment="1" applyProtection="1">
      <alignment horizontal="left" wrapText="1"/>
    </xf>
    <xf numFmtId="49" fontId="15" fillId="0" borderId="0" xfId="0" applyNumberFormat="1" applyFont="1" applyAlignment="1" applyProtection="1">
      <alignment horizontal="left" wrapText="1"/>
    </xf>
    <xf numFmtId="0" fontId="8" fillId="4" borderId="6" xfId="0" applyFont="1" applyFill="1" applyBorder="1" applyProtection="1"/>
    <xf numFmtId="0" fontId="15" fillId="0" borderId="6" xfId="0" applyFont="1" applyFill="1" applyBorder="1" applyAlignment="1" applyProtection="1">
      <alignment horizontal="center" vertical="center" wrapText="1"/>
      <protection locked="0"/>
    </xf>
    <xf numFmtId="0" fontId="15" fillId="0" borderId="7" xfId="0" applyFont="1" applyFill="1" applyBorder="1" applyAlignment="1" applyProtection="1">
      <alignment horizontal="center" vertical="center" wrapText="1"/>
      <protection locked="0"/>
    </xf>
    <xf numFmtId="0" fontId="15" fillId="0" borderId="8" xfId="0" applyFont="1" applyFill="1" applyBorder="1" applyAlignment="1" applyProtection="1">
      <alignment horizontal="center" vertical="center" wrapText="1"/>
      <protection locked="0"/>
    </xf>
    <xf numFmtId="0" fontId="15" fillId="0" borderId="9" xfId="0" applyFont="1" applyFill="1" applyBorder="1" applyAlignment="1" applyProtection="1">
      <alignment horizontal="center" vertical="center" wrapText="1"/>
      <protection locked="0"/>
    </xf>
    <xf numFmtId="49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49" fontId="13" fillId="2" borderId="0" xfId="0" applyNumberFormat="1" applyFont="1" applyFill="1" applyAlignment="1" applyProtection="1">
      <alignment horizontal="left" vertical="center" wrapText="1"/>
    </xf>
    <xf numFmtId="0" fontId="8" fillId="0" borderId="0" xfId="0" applyFont="1" applyAlignment="1" applyProtection="1">
      <alignment vertical="center"/>
    </xf>
    <xf numFmtId="0" fontId="8" fillId="2" borderId="0" xfId="0" applyFont="1" applyFill="1" applyAlignment="1" applyProtection="1">
      <alignment horizontal="center" wrapText="1"/>
    </xf>
    <xf numFmtId="0" fontId="8" fillId="2" borderId="0" xfId="0" applyFont="1" applyFill="1" applyBorder="1" applyAlignment="1" applyProtection="1">
      <alignment wrapText="1"/>
    </xf>
    <xf numFmtId="0" fontId="4" fillId="2" borderId="0" xfId="0" applyFont="1" applyFill="1" applyAlignment="1" applyProtection="1">
      <alignment horizontal="right" wrapText="1"/>
    </xf>
    <xf numFmtId="164" fontId="8" fillId="2" borderId="0" xfId="0" applyNumberFormat="1" applyFont="1" applyFill="1" applyAlignment="1" applyProtection="1">
      <alignment horizontal="right"/>
    </xf>
    <xf numFmtId="0" fontId="1" fillId="2" borderId="0" xfId="0" applyFont="1" applyFill="1" applyAlignment="1" applyProtection="1">
      <alignment vertical="center" wrapText="1"/>
    </xf>
    <xf numFmtId="0" fontId="10" fillId="2" borderId="0" xfId="1" applyFont="1" applyFill="1" applyAlignment="1" applyProtection="1">
      <alignment horizontal="right" vertical="center" wrapText="1"/>
    </xf>
    <xf numFmtId="0" fontId="10" fillId="2" borderId="0" xfId="1" applyFont="1" applyFill="1" applyAlignment="1" applyProtection="1">
      <alignment horizontal="right" vertical="top" wrapText="1"/>
    </xf>
    <xf numFmtId="0" fontId="8" fillId="2" borderId="0" xfId="0" applyFont="1" applyFill="1" applyAlignment="1" applyProtection="1">
      <alignment vertical="top"/>
    </xf>
    <xf numFmtId="0" fontId="1" fillId="2" borderId="0" xfId="0" applyFont="1" applyFill="1" applyAlignment="1" applyProtection="1">
      <alignment vertical="top" wrapText="1"/>
    </xf>
    <xf numFmtId="0" fontId="6" fillId="2" borderId="0" xfId="0" applyFont="1" applyFill="1" applyAlignment="1" applyProtection="1">
      <alignment horizontal="right" vertical="center" wrapText="1"/>
    </xf>
    <xf numFmtId="0" fontId="4" fillId="0" borderId="0" xfId="0" applyFont="1" applyFill="1" applyProtection="1">
      <protection locked="0"/>
    </xf>
    <xf numFmtId="0" fontId="1" fillId="0" borderId="10" xfId="0" applyFont="1" applyFill="1" applyBorder="1" applyProtection="1">
      <protection locked="0"/>
    </xf>
    <xf numFmtId="49" fontId="9" fillId="2" borderId="0" xfId="0" applyNumberFormat="1" applyFont="1" applyFill="1" applyAlignment="1" applyProtection="1">
      <alignment horizontal="center" wrapText="1"/>
    </xf>
    <xf numFmtId="0" fontId="9" fillId="2" borderId="0" xfId="0" applyFont="1" applyFill="1" applyAlignment="1" applyProtection="1">
      <alignment wrapText="1"/>
    </xf>
    <xf numFmtId="0" fontId="9" fillId="0" borderId="0" xfId="0" applyFont="1" applyProtection="1"/>
    <xf numFmtId="0" fontId="9" fillId="2" borderId="0" xfId="0" applyFont="1" applyFill="1" applyAlignment="1" applyProtection="1">
      <alignment horizontal="center" wrapText="1"/>
    </xf>
    <xf numFmtId="49" fontId="9" fillId="0" borderId="0" xfId="0" applyNumberFormat="1" applyFont="1" applyAlignment="1" applyProtection="1">
      <alignment horizontal="center" wrapText="1"/>
    </xf>
    <xf numFmtId="0" fontId="9" fillId="2" borderId="0" xfId="0" applyFont="1" applyFill="1" applyAlignment="1" applyProtection="1">
      <alignment vertical="center"/>
    </xf>
    <xf numFmtId="0" fontId="8" fillId="0" borderId="0" xfId="0" applyFont="1" applyFill="1" applyAlignment="1" applyProtection="1">
      <alignment wrapText="1"/>
    </xf>
    <xf numFmtId="49" fontId="9" fillId="0" borderId="0" xfId="0" applyNumberFormat="1" applyFont="1" applyFill="1" applyAlignment="1" applyProtection="1">
      <alignment horizontal="center" wrapText="1"/>
    </xf>
    <xf numFmtId="0" fontId="8" fillId="0" borderId="0" xfId="0" applyFont="1" applyFill="1" applyAlignment="1" applyProtection="1">
      <alignment vertical="center"/>
    </xf>
    <xf numFmtId="49" fontId="15" fillId="0" borderId="0" xfId="0" applyNumberFormat="1" applyFont="1" applyFill="1" applyAlignment="1" applyProtection="1">
      <alignment horizontal="left" wrapText="1"/>
    </xf>
    <xf numFmtId="0" fontId="9" fillId="2" borderId="0" xfId="0" applyFont="1" applyFill="1" applyBorder="1" applyAlignment="1" applyProtection="1">
      <alignment horizontal="center" wrapText="1"/>
      <protection hidden="1"/>
    </xf>
    <xf numFmtId="0" fontId="1" fillId="3" borderId="6" xfId="0" applyFont="1" applyFill="1" applyBorder="1" applyAlignment="1" applyProtection="1">
      <alignment vertical="center" wrapText="1"/>
    </xf>
    <xf numFmtId="0" fontId="1" fillId="2" borderId="0" xfId="0" applyFont="1" applyFill="1" applyBorder="1" applyAlignment="1" applyProtection="1">
      <alignment vertical="center" wrapText="1"/>
    </xf>
    <xf numFmtId="0" fontId="2" fillId="2" borderId="0" xfId="0" applyFont="1" applyFill="1" applyBorder="1" applyAlignment="1" applyProtection="1">
      <alignment horizontal="right" vertical="center" wrapText="1"/>
    </xf>
    <xf numFmtId="0" fontId="2" fillId="2" borderId="0" xfId="0" applyFont="1" applyFill="1" applyBorder="1" applyAlignment="1" applyProtection="1">
      <alignment vertical="center" wrapText="1"/>
    </xf>
    <xf numFmtId="0" fontId="1" fillId="2" borderId="0" xfId="0" applyFont="1" applyFill="1" applyBorder="1" applyAlignment="1" applyProtection="1">
      <alignment vertical="center"/>
    </xf>
    <xf numFmtId="0" fontId="1" fillId="2" borderId="0" xfId="0" applyFont="1" applyFill="1" applyAlignment="1" applyProtection="1">
      <alignment vertical="center"/>
    </xf>
    <xf numFmtId="0" fontId="1" fillId="0" borderId="0" xfId="0" applyFont="1" applyAlignment="1" applyProtection="1">
      <alignment wrapText="1"/>
    </xf>
    <xf numFmtId="0" fontId="1" fillId="0" borderId="0" xfId="0" applyFont="1" applyAlignment="1" applyProtection="1">
      <alignment horizontal="center" wrapText="1"/>
    </xf>
    <xf numFmtId="0" fontId="18" fillId="0" borderId="0" xfId="0" applyFont="1" applyAlignment="1" applyProtection="1">
      <alignment wrapText="1"/>
    </xf>
    <xf numFmtId="0" fontId="1" fillId="0" borderId="0" xfId="0" applyFont="1" applyBorder="1" applyAlignment="1" applyProtection="1">
      <alignment wrapText="1"/>
    </xf>
    <xf numFmtId="0" fontId="1" fillId="0" borderId="0" xfId="0" applyFont="1" applyFill="1" applyAlignment="1" applyProtection="1">
      <alignment wrapText="1"/>
    </xf>
    <xf numFmtId="0" fontId="17" fillId="2" borderId="0" xfId="0" applyFont="1" applyFill="1" applyAlignment="1" applyProtection="1">
      <alignment horizontal="left" vertical="center" wrapText="1"/>
      <protection hidden="1"/>
    </xf>
    <xf numFmtId="0" fontId="9" fillId="2" borderId="0" xfId="0" applyFont="1" applyFill="1" applyAlignment="1" applyProtection="1">
      <alignment vertical="center"/>
      <protection hidden="1"/>
    </xf>
    <xf numFmtId="0" fontId="9" fillId="2" borderId="0" xfId="0" applyFont="1" applyFill="1" applyBorder="1" applyAlignment="1" applyProtection="1">
      <alignment vertical="center"/>
      <protection hidden="1"/>
    </xf>
    <xf numFmtId="49" fontId="9" fillId="2" borderId="0" xfId="0" applyNumberFormat="1" applyFont="1" applyFill="1" applyBorder="1" applyAlignment="1" applyProtection="1">
      <alignment horizontal="center" vertical="center" wrapText="1"/>
      <protection hidden="1"/>
    </xf>
    <xf numFmtId="0" fontId="23" fillId="0" borderId="0" xfId="0" applyFont="1" applyAlignment="1" applyProtection="1">
      <alignment wrapText="1"/>
    </xf>
    <xf numFmtId="0" fontId="14" fillId="2" borderId="11" xfId="0" applyFont="1" applyFill="1" applyBorder="1" applyAlignment="1" applyProtection="1">
      <alignment horizontal="center" vertical="center" wrapText="1"/>
    </xf>
    <xf numFmtId="0" fontId="14" fillId="2" borderId="12" xfId="0" applyFont="1" applyFill="1" applyBorder="1" applyAlignment="1" applyProtection="1">
      <alignment horizontal="center" vertical="center" wrapText="1"/>
    </xf>
    <xf numFmtId="0" fontId="25" fillId="0" borderId="0" xfId="0" applyFont="1" applyAlignment="1" applyProtection="1">
      <alignment wrapText="1"/>
    </xf>
    <xf numFmtId="0" fontId="16" fillId="2" borderId="0" xfId="0" applyFont="1" applyFill="1" applyAlignment="1" applyProtection="1">
      <alignment wrapText="1"/>
    </xf>
    <xf numFmtId="0" fontId="16" fillId="0" borderId="0" xfId="0" applyFont="1" applyProtection="1"/>
    <xf numFmtId="0" fontId="24" fillId="2" borderId="0" xfId="0" applyFont="1" applyFill="1" applyAlignment="1" applyProtection="1">
      <alignment horizontal="center" wrapText="1"/>
    </xf>
    <xf numFmtId="0" fontId="2" fillId="3" borderId="0" xfId="0" applyFont="1" applyFill="1" applyBorder="1" applyAlignment="1" applyProtection="1">
      <alignment horizontal="left" vertical="center" wrapText="1"/>
    </xf>
    <xf numFmtId="0" fontId="2" fillId="3" borderId="13" xfId="0" applyFont="1" applyFill="1" applyBorder="1" applyAlignment="1" applyProtection="1">
      <alignment horizontal="left" vertical="center" wrapText="1"/>
    </xf>
    <xf numFmtId="0" fontId="26" fillId="5" borderId="14" xfId="0" applyNumberFormat="1" applyFont="1" applyFill="1" applyBorder="1" applyAlignment="1">
      <alignment horizontal="center" vertical="center" wrapText="1"/>
    </xf>
    <xf numFmtId="0" fontId="0" fillId="5" borderId="15" xfId="0" quotePrefix="1" applyNumberFormat="1" applyFill="1" applyBorder="1"/>
    <xf numFmtId="0" fontId="0" fillId="5" borderId="6" xfId="0" quotePrefix="1" applyNumberFormat="1" applyFill="1" applyBorder="1"/>
    <xf numFmtId="0" fontId="0" fillId="0" borderId="6" xfId="0" applyFill="1" applyBorder="1"/>
    <xf numFmtId="0" fontId="27" fillId="6" borderId="16" xfId="0" applyFont="1" applyFill="1" applyBorder="1" applyAlignment="1" applyProtection="1">
      <alignment horizontal="center" vertical="center" wrapText="1"/>
    </xf>
    <xf numFmtId="0" fontId="4" fillId="0" borderId="17" xfId="0" applyFont="1" applyFill="1" applyBorder="1" applyAlignment="1" applyProtection="1">
      <alignment horizontal="left" vertical="center" wrapText="1"/>
      <protection locked="0"/>
    </xf>
    <xf numFmtId="2" fontId="0" fillId="0" borderId="6" xfId="0" quotePrefix="1" applyNumberFormat="1" applyBorder="1" applyAlignment="1">
      <alignment wrapText="1"/>
    </xf>
    <xf numFmtId="0" fontId="0" fillId="0" borderId="6" xfId="0" quotePrefix="1" applyNumberFormat="1" applyBorder="1" applyAlignment="1">
      <alignment horizontal="center" wrapText="1"/>
    </xf>
    <xf numFmtId="0" fontId="26" fillId="5" borderId="17" xfId="0" applyNumberFormat="1" applyFont="1" applyFill="1" applyBorder="1" applyAlignment="1">
      <alignment horizontal="center" vertical="center" wrapText="1"/>
    </xf>
    <xf numFmtId="0" fontId="4" fillId="0" borderId="0" xfId="0" applyFont="1" applyProtection="1"/>
    <xf numFmtId="0" fontId="4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 wrapText="1"/>
    </xf>
    <xf numFmtId="0" fontId="28" fillId="0" borderId="0" xfId="0" applyFont="1" applyProtection="1"/>
    <xf numFmtId="0" fontId="28" fillId="0" borderId="0" xfId="0" applyFont="1" applyAlignment="1" applyProtection="1">
      <alignment wrapText="1"/>
    </xf>
    <xf numFmtId="0" fontId="4" fillId="7" borderId="0" xfId="0" applyFont="1" applyFill="1" applyProtection="1"/>
    <xf numFmtId="0" fontId="4" fillId="0" borderId="0" xfId="0" applyFont="1" applyBorder="1" applyProtection="1"/>
    <xf numFmtId="0" fontId="4" fillId="0" borderId="0" xfId="0" applyFont="1" applyBorder="1" applyAlignment="1" applyProtection="1">
      <alignment wrapText="1"/>
    </xf>
    <xf numFmtId="0" fontId="29" fillId="0" borderId="0" xfId="0" applyFont="1" applyProtection="1"/>
    <xf numFmtId="0" fontId="29" fillId="0" borderId="0" xfId="0" applyFont="1" applyAlignment="1" applyProtection="1">
      <alignment wrapText="1"/>
    </xf>
    <xf numFmtId="0" fontId="4" fillId="0" borderId="0" xfId="0" applyFont="1" applyFill="1" applyProtection="1"/>
    <xf numFmtId="0" fontId="4" fillId="0" borderId="0" xfId="0" applyFont="1" applyFill="1" applyAlignment="1" applyProtection="1">
      <alignment wrapText="1"/>
    </xf>
    <xf numFmtId="0" fontId="4" fillId="0" borderId="0" xfId="0" applyFont="1" applyFill="1" applyBorder="1" applyProtection="1"/>
    <xf numFmtId="0" fontId="4" fillId="0" borderId="0" xfId="0" applyFont="1" applyFill="1" applyBorder="1" applyAlignment="1" applyProtection="1">
      <alignment wrapText="1"/>
    </xf>
    <xf numFmtId="0" fontId="0" fillId="0" borderId="0" xfId="0" applyFill="1" applyBorder="1"/>
    <xf numFmtId="0" fontId="0" fillId="0" borderId="18" xfId="0" applyFill="1" applyBorder="1"/>
    <xf numFmtId="0" fontId="8" fillId="0" borderId="0" xfId="0" applyFont="1" applyFill="1" applyBorder="1" applyProtection="1"/>
    <xf numFmtId="1" fontId="30" fillId="0" borderId="1" xfId="2" applyNumberFormat="1" applyFont="1" applyFill="1" applyBorder="1" applyAlignment="1">
      <alignment wrapText="1"/>
    </xf>
    <xf numFmtId="0" fontId="30" fillId="0" borderId="1" xfId="2" applyFont="1" applyFill="1" applyBorder="1" applyAlignment="1">
      <alignment wrapText="1"/>
    </xf>
    <xf numFmtId="1" fontId="8" fillId="0" borderId="0" xfId="0" applyNumberFormat="1" applyFont="1" applyProtection="1"/>
    <xf numFmtId="0" fontId="30" fillId="0" borderId="1" xfId="2" applyNumberFormat="1" applyFont="1" applyFill="1" applyBorder="1" applyAlignment="1">
      <alignment wrapText="1"/>
    </xf>
    <xf numFmtId="1" fontId="2" fillId="0" borderId="19" xfId="0" applyNumberFormat="1" applyFont="1" applyFill="1" applyBorder="1" applyAlignment="1" applyProtection="1">
      <alignment vertical="center" wrapText="1"/>
      <protection locked="0"/>
    </xf>
    <xf numFmtId="0" fontId="1" fillId="0" borderId="2" xfId="0" applyNumberFormat="1" applyFont="1" applyFill="1" applyBorder="1" applyAlignment="1" applyProtection="1">
      <alignment horizontal="left" vertical="top" wrapText="1"/>
    </xf>
    <xf numFmtId="0" fontId="15" fillId="0" borderId="6" xfId="0" applyFont="1" applyFill="1" applyBorder="1" applyAlignment="1" applyProtection="1">
      <alignment horizontal="center" vertical="center" wrapText="1"/>
      <protection locked="0"/>
    </xf>
    <xf numFmtId="0" fontId="15" fillId="0" borderId="7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Alignment="1" applyProtection="1">
      <alignment horizontal="center" vertical="center" wrapText="1"/>
      <protection hidden="1"/>
    </xf>
    <xf numFmtId="0" fontId="15" fillId="0" borderId="8" xfId="0" applyFont="1" applyFill="1" applyBorder="1" applyAlignment="1" applyProtection="1">
      <alignment horizontal="center" vertical="center" wrapText="1"/>
      <protection locked="0"/>
    </xf>
    <xf numFmtId="0" fontId="15" fillId="0" borderId="9" xfId="0" applyFont="1" applyFill="1" applyBorder="1" applyAlignment="1" applyProtection="1">
      <alignment horizontal="center" vertical="center" wrapText="1"/>
      <protection locked="0"/>
    </xf>
    <xf numFmtId="0" fontId="20" fillId="8" borderId="21" xfId="0" applyFont="1" applyFill="1" applyBorder="1" applyAlignment="1" applyProtection="1">
      <alignment horizontal="center" vertical="center" wrapText="1"/>
    </xf>
    <xf numFmtId="0" fontId="20" fillId="8" borderId="22" xfId="0" applyFont="1" applyFill="1" applyBorder="1" applyAlignment="1" applyProtection="1">
      <alignment horizontal="center" vertical="center" wrapText="1"/>
    </xf>
    <xf numFmtId="0" fontId="14" fillId="2" borderId="4" xfId="0" applyFont="1" applyFill="1" applyBorder="1" applyAlignment="1" applyProtection="1">
      <alignment horizontal="center" vertical="center" wrapText="1"/>
    </xf>
    <xf numFmtId="0" fontId="14" fillId="2" borderId="12" xfId="0" applyFont="1" applyFill="1" applyBorder="1" applyAlignment="1" applyProtection="1">
      <alignment horizontal="center" vertical="center" wrapText="1"/>
    </xf>
    <xf numFmtId="0" fontId="4" fillId="2" borderId="23" xfId="0" applyFont="1" applyFill="1" applyBorder="1" applyAlignment="1" applyProtection="1">
      <alignment horizontal="center" vertical="center" wrapText="1"/>
    </xf>
    <xf numFmtId="0" fontId="4" fillId="2" borderId="24" xfId="0" applyFont="1" applyFill="1" applyBorder="1" applyAlignment="1" applyProtection="1">
      <alignment horizontal="center" vertical="center"/>
    </xf>
    <xf numFmtId="0" fontId="21" fillId="2" borderId="0" xfId="0" applyFont="1" applyFill="1" applyAlignment="1" applyProtection="1">
      <alignment horizontal="center"/>
    </xf>
    <xf numFmtId="0" fontId="24" fillId="2" borderId="0" xfId="0" applyFont="1" applyFill="1" applyAlignment="1" applyProtection="1">
      <alignment horizontal="left" wrapText="1"/>
    </xf>
    <xf numFmtId="0" fontId="5" fillId="2" borderId="0" xfId="0" applyFont="1" applyFill="1" applyAlignment="1" applyProtection="1">
      <alignment horizontal="left" wrapText="1"/>
    </xf>
    <xf numFmtId="0" fontId="21" fillId="2" borderId="0" xfId="0" applyFont="1" applyFill="1" applyAlignment="1" applyProtection="1">
      <alignment horizontal="center" vertical="center" wrapText="1"/>
    </xf>
    <xf numFmtId="0" fontId="3" fillId="2" borderId="0" xfId="0" applyFont="1" applyFill="1" applyAlignment="1" applyProtection="1">
      <alignment horizontal="center" vertical="center"/>
    </xf>
    <xf numFmtId="0" fontId="2" fillId="6" borderId="27" xfId="0" applyFont="1" applyFill="1" applyBorder="1" applyAlignment="1" applyProtection="1">
      <alignment horizontal="left" vertical="center" wrapText="1"/>
    </xf>
    <xf numFmtId="0" fontId="2" fillId="6" borderId="31" xfId="0" applyFont="1" applyFill="1" applyBorder="1" applyAlignment="1" applyProtection="1">
      <alignment horizontal="left" vertical="center" wrapText="1"/>
    </xf>
    <xf numFmtId="0" fontId="2" fillId="6" borderId="16" xfId="0" applyFont="1" applyFill="1" applyBorder="1" applyAlignment="1" applyProtection="1">
      <alignment horizontal="left" vertical="center" wrapText="1"/>
    </xf>
    <xf numFmtId="49" fontId="4" fillId="2" borderId="23" xfId="0" applyNumberFormat="1" applyFont="1" applyFill="1" applyBorder="1" applyAlignment="1" applyProtection="1">
      <alignment horizontal="center" vertical="center" wrapText="1"/>
    </xf>
    <xf numFmtId="0" fontId="20" fillId="8" borderId="20" xfId="0" applyFont="1" applyFill="1" applyBorder="1" applyAlignment="1" applyProtection="1">
      <alignment horizontal="center" vertical="center" wrapText="1"/>
    </xf>
    <xf numFmtId="0" fontId="19" fillId="2" borderId="0" xfId="0" applyFont="1" applyFill="1" applyBorder="1" applyAlignment="1" applyProtection="1">
      <alignment vertical="center" wrapText="1"/>
    </xf>
    <xf numFmtId="0" fontId="2" fillId="2" borderId="28" xfId="0" applyFont="1" applyFill="1" applyBorder="1" applyAlignment="1" applyProtection="1">
      <alignment horizontal="left" vertical="center" wrapText="1"/>
    </xf>
    <xf numFmtId="0" fontId="2" fillId="2" borderId="23" xfId="0" applyFont="1" applyFill="1" applyBorder="1" applyAlignment="1" applyProtection="1">
      <alignment horizontal="left" vertical="center" wrapText="1"/>
    </xf>
    <xf numFmtId="0" fontId="2" fillId="2" borderId="29" xfId="0" applyFont="1" applyFill="1" applyBorder="1" applyAlignment="1" applyProtection="1">
      <alignment horizontal="left" vertical="center" wrapText="1"/>
    </xf>
    <xf numFmtId="0" fontId="2" fillId="2" borderId="30" xfId="0" applyFont="1" applyFill="1" applyBorder="1" applyAlignment="1" applyProtection="1">
      <alignment horizontal="left" vertical="center" wrapText="1"/>
    </xf>
    <xf numFmtId="0" fontId="20" fillId="8" borderId="27" xfId="0" applyFont="1" applyFill="1" applyBorder="1" applyAlignment="1" applyProtection="1">
      <alignment horizontal="center" vertical="center" wrapText="1"/>
    </xf>
    <xf numFmtId="0" fontId="20" fillId="8" borderId="26" xfId="0" applyFont="1" applyFill="1" applyBorder="1" applyAlignment="1" applyProtection="1">
      <alignment horizontal="center" vertical="center" wrapText="1"/>
    </xf>
    <xf numFmtId="49" fontId="4" fillId="2" borderId="25" xfId="0" applyNumberFormat="1" applyFont="1" applyFill="1" applyBorder="1" applyAlignment="1" applyProtection="1">
      <alignment horizontal="center" vertical="center" wrapText="1"/>
    </xf>
    <xf numFmtId="49" fontId="4" fillId="2" borderId="26" xfId="0" applyNumberFormat="1" applyFont="1" applyFill="1" applyBorder="1" applyAlignment="1" applyProtection="1">
      <alignment horizontal="center" vertical="center" wrapText="1"/>
    </xf>
    <xf numFmtId="0" fontId="2" fillId="2" borderId="27" xfId="0" applyFont="1" applyFill="1" applyBorder="1" applyAlignment="1" applyProtection="1">
      <alignment vertical="center" wrapText="1"/>
    </xf>
    <xf numFmtId="0" fontId="2" fillId="2" borderId="26" xfId="0" applyFont="1" applyFill="1" applyBorder="1" applyAlignment="1" applyProtection="1">
      <alignment vertical="center" wrapText="1"/>
    </xf>
    <xf numFmtId="0" fontId="2" fillId="2" borderId="25" xfId="0" applyFont="1" applyFill="1" applyBorder="1" applyAlignment="1" applyProtection="1">
      <alignment vertical="center" wrapText="1"/>
    </xf>
    <xf numFmtId="0" fontId="7" fillId="2" borderId="0" xfId="1" applyFill="1" applyAlignment="1" applyProtection="1">
      <alignment horizontal="center" vertical="top" wrapText="1"/>
    </xf>
    <xf numFmtId="0" fontId="11" fillId="2" borderId="0" xfId="1" applyFont="1" applyFill="1" applyAlignment="1" applyProtection="1">
      <alignment horizontal="center" vertical="top" wrapText="1"/>
    </xf>
    <xf numFmtId="0" fontId="4" fillId="3" borderId="0" xfId="0" applyFont="1" applyFill="1" applyBorder="1" applyAlignment="1" applyProtection="1">
      <alignment horizontal="center" vertical="center" wrapText="1"/>
    </xf>
    <xf numFmtId="0" fontId="24" fillId="2" borderId="0" xfId="0" applyFont="1" applyFill="1" applyAlignment="1" applyProtection="1">
      <alignment horizontal="center" vertical="center" wrapText="1"/>
    </xf>
    <xf numFmtId="0" fontId="1" fillId="2" borderId="0" xfId="0" applyFont="1" applyFill="1" applyAlignment="1" applyProtection="1">
      <alignment vertical="center" wrapText="1"/>
    </xf>
    <xf numFmtId="0" fontId="1" fillId="2" borderId="0" xfId="0" applyFont="1" applyFill="1" applyBorder="1" applyAlignment="1" applyProtection="1">
      <alignment vertical="center" wrapText="1"/>
    </xf>
    <xf numFmtId="165" fontId="8" fillId="2" borderId="0" xfId="0" applyNumberFormat="1" applyFont="1" applyFill="1" applyAlignment="1" applyProtection="1">
      <alignment horizontal="left"/>
    </xf>
    <xf numFmtId="0" fontId="9" fillId="2" borderId="0" xfId="0" applyFont="1" applyFill="1" applyBorder="1" applyAlignment="1" applyProtection="1">
      <alignment horizontal="center"/>
      <protection hidden="1"/>
    </xf>
  </cellXfs>
  <cellStyles count="3">
    <cellStyle name="Hivatkozás" xfId="1" builtinId="8"/>
    <cellStyle name="Normál" xfId="0" builtinId="0"/>
    <cellStyle name="Normál_Munka2" xfId="2"/>
  </cellStyles>
  <dxfs count="6">
    <dxf>
      <font>
        <b/>
        <i val="0"/>
        <condense val="0"/>
        <extend val="0"/>
        <color indexed="62"/>
      </font>
      <fill>
        <patternFill>
          <bgColor indexed="47"/>
        </patternFill>
      </fill>
    </dxf>
    <dxf>
      <font>
        <b/>
        <i val="0"/>
        <condense val="0"/>
        <extend val="0"/>
        <color indexed="18"/>
      </font>
      <fill>
        <patternFill>
          <bgColor indexed="45"/>
        </patternFill>
      </fill>
    </dxf>
    <dxf>
      <fill>
        <patternFill>
          <bgColor indexed="51"/>
        </patternFill>
      </fill>
    </dxf>
    <dxf>
      <font>
        <b/>
        <i val="0"/>
        <condense val="0"/>
        <extend val="0"/>
        <color indexed="18"/>
      </font>
      <fill>
        <patternFill>
          <bgColor indexed="45"/>
        </patternFill>
      </fill>
    </dxf>
    <dxf>
      <font>
        <b/>
        <i val="0"/>
        <condense val="0"/>
        <extend val="0"/>
        <color auto="1"/>
      </font>
      <fill>
        <patternFill>
          <bgColor indexed="45"/>
        </patternFill>
      </fill>
    </dxf>
    <dxf>
      <font>
        <b val="0"/>
        <i val="0"/>
        <condense val="0"/>
        <extend val="0"/>
        <color auto="1"/>
      </font>
      <fill>
        <patternFill>
          <bgColor indexed="14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0dec_porg_tabl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0dec_porg_tabla"/>
    </sheetNames>
    <sheetDataSet>
      <sheetData sheetId="0">
        <row r="1">
          <cell r="A1" t="str">
            <v>Szerződésszám</v>
          </cell>
          <cell r="B1" t="str">
            <v>Téma sorsz.</v>
          </cell>
        </row>
        <row r="2">
          <cell r="A2" t="str">
            <v>DT-KD/1/043/2010</v>
          </cell>
          <cell r="B2" t="str">
            <v>1</v>
          </cell>
        </row>
        <row r="3">
          <cell r="A3" t="str">
            <v>DT-DD/1/086/2010</v>
          </cell>
          <cell r="B3" t="str">
            <v>1</v>
          </cell>
        </row>
        <row r="4">
          <cell r="A4" t="str">
            <v>DT-DD/1/080/2010</v>
          </cell>
          <cell r="B4" t="str">
            <v>1</v>
          </cell>
        </row>
        <row r="5">
          <cell r="A5" t="str">
            <v>DT-DD/1/014/2010</v>
          </cell>
          <cell r="B5" t="str">
            <v>1</v>
          </cell>
        </row>
        <row r="6">
          <cell r="A6" t="str">
            <v>DT-DD/1/087/2010</v>
          </cell>
          <cell r="B6" t="str">
            <v>1</v>
          </cell>
        </row>
        <row r="7">
          <cell r="A7" t="str">
            <v>DT-DD/1/070/2010</v>
          </cell>
          <cell r="B7" t="str">
            <v>1</v>
          </cell>
        </row>
        <row r="8">
          <cell r="A8" t="str">
            <v>DT-DD/1/079/2010</v>
          </cell>
          <cell r="B8" t="str">
            <v>1</v>
          </cell>
        </row>
        <row r="9">
          <cell r="A9" t="str">
            <v>DT-DD/1/030/2010</v>
          </cell>
          <cell r="B9" t="str">
            <v>1</v>
          </cell>
        </row>
        <row r="10">
          <cell r="A10" t="str">
            <v>DT-DD/1/021/2010</v>
          </cell>
          <cell r="B10" t="str">
            <v>1</v>
          </cell>
        </row>
        <row r="11">
          <cell r="A11" t="str">
            <v>DT-DD/1/034/2010</v>
          </cell>
          <cell r="B11" t="str">
            <v>1</v>
          </cell>
        </row>
        <row r="12">
          <cell r="A12" t="str">
            <v>DT-DD/1/045/2010</v>
          </cell>
          <cell r="B12" t="str">
            <v>1</v>
          </cell>
        </row>
        <row r="13">
          <cell r="A13" t="str">
            <v>DT-DD/1/036/2010</v>
          </cell>
          <cell r="B13" t="str">
            <v>1</v>
          </cell>
        </row>
        <row r="14">
          <cell r="A14" t="str">
            <v>DT-DD/1/010/2010</v>
          </cell>
          <cell r="B14" t="str">
            <v>1</v>
          </cell>
        </row>
        <row r="15">
          <cell r="A15" t="str">
            <v>DT-DD/1/088/2010</v>
          </cell>
          <cell r="B15" t="str">
            <v>1</v>
          </cell>
        </row>
        <row r="16">
          <cell r="A16" t="str">
            <v>DT-DD/1/083/2010</v>
          </cell>
          <cell r="B16" t="str">
            <v>1</v>
          </cell>
        </row>
        <row r="17">
          <cell r="A17" t="str">
            <v>DT-DD/1/041/2010</v>
          </cell>
          <cell r="B17" t="str">
            <v>1</v>
          </cell>
        </row>
        <row r="18">
          <cell r="A18" t="str">
            <v>DT-DD/1/050/2010</v>
          </cell>
          <cell r="B18" t="str">
            <v>1</v>
          </cell>
        </row>
        <row r="19">
          <cell r="A19" t="str">
            <v>DT-DD/1/019/2010</v>
          </cell>
          <cell r="B19" t="str">
            <v>1</v>
          </cell>
        </row>
        <row r="20">
          <cell r="A20" t="str">
            <v>DT-DD/1/043/2010</v>
          </cell>
          <cell r="B20" t="str">
            <v>1</v>
          </cell>
        </row>
        <row r="21">
          <cell r="A21" t="str">
            <v>DT-DD/1/028/2010</v>
          </cell>
          <cell r="B21" t="str">
            <v>1</v>
          </cell>
        </row>
        <row r="22">
          <cell r="A22" t="str">
            <v>DT-DD/1/076/2010</v>
          </cell>
          <cell r="B22" t="str">
            <v>1</v>
          </cell>
        </row>
        <row r="23">
          <cell r="A23" t="str">
            <v>DT-DD/1/074/2010</v>
          </cell>
          <cell r="B23" t="str">
            <v>1</v>
          </cell>
        </row>
        <row r="24">
          <cell r="A24" t="str">
            <v>DT-DD/1/089/2010</v>
          </cell>
          <cell r="B24" t="str">
            <v>1</v>
          </cell>
        </row>
        <row r="25">
          <cell r="A25" t="str">
            <v>DT-DD/1/007/2010</v>
          </cell>
          <cell r="B25" t="str">
            <v>1</v>
          </cell>
        </row>
        <row r="26">
          <cell r="A26" t="str">
            <v>DT-DD/1/025/2010</v>
          </cell>
          <cell r="B26" t="str">
            <v>1</v>
          </cell>
        </row>
        <row r="27">
          <cell r="A27" t="str">
            <v>DT-DD/1/013/2010</v>
          </cell>
          <cell r="B27" t="str">
            <v>1</v>
          </cell>
        </row>
        <row r="28">
          <cell r="A28" t="str">
            <v>DT-DD/1/005/2010</v>
          </cell>
          <cell r="B28" t="str">
            <v>1</v>
          </cell>
        </row>
        <row r="29">
          <cell r="A29" t="str">
            <v>DT-DD/1/064/2010</v>
          </cell>
          <cell r="B29" t="str">
            <v>1</v>
          </cell>
        </row>
        <row r="30">
          <cell r="A30" t="str">
            <v>DT-DD/1/022/2010</v>
          </cell>
          <cell r="B30" t="str">
            <v>1</v>
          </cell>
        </row>
        <row r="31">
          <cell r="A31" t="str">
            <v>DT-DD/1/011/2010</v>
          </cell>
          <cell r="B31" t="str">
            <v>1</v>
          </cell>
        </row>
        <row r="32">
          <cell r="A32" t="str">
            <v>DT-DD/1/046/2010</v>
          </cell>
          <cell r="B32" t="str">
            <v>1</v>
          </cell>
        </row>
        <row r="33">
          <cell r="A33" t="str">
            <v>DT-DD/1/031/2010</v>
          </cell>
          <cell r="B33" t="str">
            <v>1</v>
          </cell>
        </row>
        <row r="34">
          <cell r="A34" t="str">
            <v>DT-DD/1/029/2010</v>
          </cell>
          <cell r="B34" t="str">
            <v>1</v>
          </cell>
        </row>
        <row r="35">
          <cell r="A35" t="str">
            <v>DT-DD/1/027/2010</v>
          </cell>
          <cell r="B35" t="str">
            <v>1</v>
          </cell>
        </row>
        <row r="36">
          <cell r="A36" t="str">
            <v>DT-DD/1/020/2010</v>
          </cell>
          <cell r="B36" t="str">
            <v>1</v>
          </cell>
        </row>
        <row r="37">
          <cell r="A37" t="str">
            <v>DT-DD/1/052/2010</v>
          </cell>
          <cell r="B37" t="str">
            <v>1</v>
          </cell>
        </row>
        <row r="38">
          <cell r="A38" t="str">
            <v>DT-DD/1/053/2010</v>
          </cell>
          <cell r="B38" t="str">
            <v>1</v>
          </cell>
        </row>
        <row r="39">
          <cell r="A39" t="str">
            <v>DT-DD/1/012/2010</v>
          </cell>
          <cell r="B39" t="str">
            <v>1</v>
          </cell>
        </row>
        <row r="40">
          <cell r="A40" t="str">
            <v>DT-DD/1/018/2010</v>
          </cell>
          <cell r="B40" t="str">
            <v>1</v>
          </cell>
        </row>
        <row r="41">
          <cell r="A41" t="str">
            <v>DT-DD/1/009/2010</v>
          </cell>
          <cell r="B41" t="str">
            <v>1</v>
          </cell>
        </row>
        <row r="42">
          <cell r="A42" t="str">
            <v>DT-DD/1/002/2010</v>
          </cell>
          <cell r="B42" t="str">
            <v>1</v>
          </cell>
        </row>
        <row r="43">
          <cell r="A43" t="str">
            <v>DT-DD/1/078/2010</v>
          </cell>
          <cell r="B43" t="str">
            <v>1</v>
          </cell>
        </row>
        <row r="44">
          <cell r="A44" t="str">
            <v>DT-DD/1/073/2010</v>
          </cell>
          <cell r="B44" t="str">
            <v>1</v>
          </cell>
        </row>
        <row r="45">
          <cell r="A45" t="str">
            <v>DT-DD/1/060/2010</v>
          </cell>
          <cell r="B45" t="str">
            <v>1</v>
          </cell>
        </row>
        <row r="46">
          <cell r="A46" t="str">
            <v>DT-DD/1/081/2010</v>
          </cell>
          <cell r="B46" t="str">
            <v>1</v>
          </cell>
        </row>
        <row r="47">
          <cell r="A47" t="str">
            <v>DT-DD/1/001/2010</v>
          </cell>
          <cell r="B47" t="str">
            <v>1</v>
          </cell>
        </row>
        <row r="48">
          <cell r="A48" t="str">
            <v>DT-DD/1/006/2010</v>
          </cell>
          <cell r="B48" t="str">
            <v>1</v>
          </cell>
        </row>
        <row r="49">
          <cell r="A49" t="str">
            <v>DT-DD/1/061/2010</v>
          </cell>
          <cell r="B49" t="str">
            <v>1</v>
          </cell>
        </row>
        <row r="50">
          <cell r="A50" t="str">
            <v>DT-DD/1/058/2010</v>
          </cell>
          <cell r="B50" t="str">
            <v>1</v>
          </cell>
        </row>
        <row r="51">
          <cell r="A51" t="str">
            <v>DT-DD/1/039/2010</v>
          </cell>
          <cell r="B51" t="str">
            <v>1</v>
          </cell>
        </row>
        <row r="52">
          <cell r="A52" t="str">
            <v>DT-DD/1/077/2010</v>
          </cell>
          <cell r="B52" t="str">
            <v>1</v>
          </cell>
        </row>
        <row r="53">
          <cell r="A53" t="str">
            <v>DT-DD/1/049/2010</v>
          </cell>
          <cell r="B53" t="str">
            <v>1</v>
          </cell>
        </row>
        <row r="54">
          <cell r="A54" t="str">
            <v>DT-DD/1/090/2010</v>
          </cell>
          <cell r="B54" t="str">
            <v>1</v>
          </cell>
        </row>
        <row r="55">
          <cell r="A55" t="str">
            <v>DT-DD/1/072/2010</v>
          </cell>
          <cell r="B55" t="str">
            <v>1</v>
          </cell>
        </row>
        <row r="56">
          <cell r="A56" t="str">
            <v>DT-DD/1/038/2010</v>
          </cell>
          <cell r="B56" t="str">
            <v>1</v>
          </cell>
        </row>
        <row r="57">
          <cell r="A57" t="str">
            <v>DT-DD/1/071/2010</v>
          </cell>
          <cell r="B57" t="str">
            <v>1</v>
          </cell>
        </row>
        <row r="58">
          <cell r="A58" t="str">
            <v>DT-DD/1/066/2010</v>
          </cell>
          <cell r="B58" t="str">
            <v>1</v>
          </cell>
        </row>
        <row r="59">
          <cell r="A59" t="str">
            <v>DT-DD/1/023/2010</v>
          </cell>
          <cell r="B59" t="str">
            <v>1</v>
          </cell>
        </row>
        <row r="60">
          <cell r="A60" t="str">
            <v>DT-DD/1/003/2010</v>
          </cell>
          <cell r="B60" t="str">
            <v>1</v>
          </cell>
        </row>
        <row r="61">
          <cell r="A61" t="str">
            <v>DT-DD/1/004/2010</v>
          </cell>
          <cell r="B61" t="str">
            <v>1</v>
          </cell>
        </row>
        <row r="62">
          <cell r="A62" t="str">
            <v>DT-DD/1/015/2010</v>
          </cell>
          <cell r="B62" t="str">
            <v>1</v>
          </cell>
        </row>
        <row r="63">
          <cell r="A63" t="str">
            <v>DT-DD/1/069/2010</v>
          </cell>
          <cell r="B63" t="str">
            <v>1</v>
          </cell>
        </row>
        <row r="64">
          <cell r="A64" t="str">
            <v>DT-DD/1/016/2010</v>
          </cell>
          <cell r="B64" t="str">
            <v>1</v>
          </cell>
        </row>
        <row r="65">
          <cell r="A65" t="str">
            <v>DT-DD/1/035/2010</v>
          </cell>
          <cell r="B65" t="str">
            <v>1</v>
          </cell>
        </row>
        <row r="66">
          <cell r="A66" t="str">
            <v>DT-DD/1/008/2010</v>
          </cell>
          <cell r="B66" t="str">
            <v>1</v>
          </cell>
        </row>
        <row r="67">
          <cell r="A67" t="str">
            <v>DT-DD/1/059/2010</v>
          </cell>
          <cell r="B67" t="str">
            <v>1</v>
          </cell>
        </row>
        <row r="68">
          <cell r="A68" t="str">
            <v>DT-DD/1/082/2010</v>
          </cell>
          <cell r="B68" t="str">
            <v>1</v>
          </cell>
        </row>
        <row r="69">
          <cell r="A69" t="str">
            <v>DT-DD/1/056/2010</v>
          </cell>
          <cell r="B69" t="str">
            <v>1</v>
          </cell>
        </row>
        <row r="70">
          <cell r="A70" t="str">
            <v>DT-DD/1/040/2010</v>
          </cell>
          <cell r="B70" t="str">
            <v>1</v>
          </cell>
        </row>
        <row r="71">
          <cell r="A71" t="str">
            <v>DT-DD/1/024/2010</v>
          </cell>
          <cell r="B71" t="str">
            <v>1</v>
          </cell>
        </row>
        <row r="72">
          <cell r="A72" t="str">
            <v>DT-DD/1/067/2010</v>
          </cell>
          <cell r="B72" t="str">
            <v>1</v>
          </cell>
        </row>
        <row r="73">
          <cell r="A73" t="str">
            <v>DT-DD/1/055/2010</v>
          </cell>
          <cell r="B73" t="str">
            <v>1</v>
          </cell>
        </row>
        <row r="74">
          <cell r="A74" t="str">
            <v>DT-DD/1/047/2010</v>
          </cell>
          <cell r="B74" t="str">
            <v>1</v>
          </cell>
        </row>
        <row r="75">
          <cell r="A75" t="str">
            <v>DT-DD/1/068/2010</v>
          </cell>
          <cell r="B75" t="str">
            <v>1</v>
          </cell>
        </row>
        <row r="76">
          <cell r="A76" t="str">
            <v>DT-DD/1/032/2010</v>
          </cell>
          <cell r="B76" t="str">
            <v>1</v>
          </cell>
        </row>
        <row r="77">
          <cell r="A77" t="str">
            <v>DT-DD/1/048/2010</v>
          </cell>
          <cell r="B77" t="str">
            <v>1</v>
          </cell>
        </row>
        <row r="78">
          <cell r="A78" t="str">
            <v>DT-DD/1/033/2010</v>
          </cell>
          <cell r="B78" t="str">
            <v>1</v>
          </cell>
        </row>
        <row r="79">
          <cell r="A79" t="str">
            <v>DT-DD/1/085/2010</v>
          </cell>
          <cell r="B79" t="str">
            <v>1</v>
          </cell>
        </row>
        <row r="80">
          <cell r="A80" t="str">
            <v>DT-DD/1/062/2010</v>
          </cell>
          <cell r="B80" t="str">
            <v>1</v>
          </cell>
        </row>
        <row r="81">
          <cell r="A81" t="str">
            <v>DT-DD/1/051/2010</v>
          </cell>
          <cell r="B81" t="str">
            <v>1</v>
          </cell>
        </row>
        <row r="82">
          <cell r="A82" t="str">
            <v>DT-DD/1/026/2010</v>
          </cell>
          <cell r="B82" t="str">
            <v>1</v>
          </cell>
        </row>
        <row r="83">
          <cell r="A83" t="str">
            <v>DT-DD/1/017/2010</v>
          </cell>
          <cell r="B83" t="str">
            <v>1</v>
          </cell>
        </row>
        <row r="84">
          <cell r="A84" t="str">
            <v>DT-DD/1/037/2010</v>
          </cell>
          <cell r="B84" t="str">
            <v>1</v>
          </cell>
        </row>
        <row r="85">
          <cell r="A85" t="str">
            <v>DT-DD/1/065/2010</v>
          </cell>
          <cell r="B85" t="str">
            <v>1</v>
          </cell>
        </row>
        <row r="86">
          <cell r="A86" t="str">
            <v>DT-DD/1/063/2010</v>
          </cell>
          <cell r="B86" t="str">
            <v>1</v>
          </cell>
        </row>
        <row r="87">
          <cell r="A87" t="str">
            <v>DT-DD/1/044/2010</v>
          </cell>
          <cell r="B87" t="str">
            <v>1</v>
          </cell>
        </row>
        <row r="88">
          <cell r="A88" t="str">
            <v>DT-DD/1/084/2010</v>
          </cell>
          <cell r="B88" t="str">
            <v>1</v>
          </cell>
        </row>
        <row r="89">
          <cell r="A89" t="str">
            <v>DT-DD/1/057/2010</v>
          </cell>
          <cell r="B89" t="str">
            <v>1</v>
          </cell>
        </row>
        <row r="90">
          <cell r="A90" t="str">
            <v>DT-DD/1/042/2010</v>
          </cell>
          <cell r="B90" t="str">
            <v>1</v>
          </cell>
        </row>
        <row r="91">
          <cell r="A91" t="str">
            <v>DT-DD/1/075/2010</v>
          </cell>
          <cell r="B91" t="str">
            <v>1</v>
          </cell>
        </row>
        <row r="92">
          <cell r="A92" t="str">
            <v>DT-DD/2/005/2010</v>
          </cell>
          <cell r="B92" t="str">
            <v>2</v>
          </cell>
        </row>
        <row r="93">
          <cell r="A93" t="str">
            <v>DT-DD/2/001/2010</v>
          </cell>
          <cell r="B93" t="str">
            <v>2</v>
          </cell>
        </row>
        <row r="94">
          <cell r="A94" t="str">
            <v>DT-DD/2/006/2010</v>
          </cell>
          <cell r="B94" t="str">
            <v>2</v>
          </cell>
        </row>
        <row r="95">
          <cell r="A95" t="str">
            <v>DT-DD/2/003/2010</v>
          </cell>
          <cell r="B95" t="str">
            <v>2</v>
          </cell>
        </row>
        <row r="96">
          <cell r="A96" t="str">
            <v>DT-DD/2/010/2010</v>
          </cell>
          <cell r="B96" t="str">
            <v>2</v>
          </cell>
        </row>
        <row r="97">
          <cell r="A97" t="str">
            <v>DT-DD/2/004/2010</v>
          </cell>
          <cell r="B97" t="str">
            <v>2</v>
          </cell>
        </row>
        <row r="98">
          <cell r="A98" t="str">
            <v>DT-DD/2/008/2010</v>
          </cell>
          <cell r="B98" t="str">
            <v>2</v>
          </cell>
        </row>
        <row r="99">
          <cell r="A99" t="str">
            <v>DT-DD/2/002/2010</v>
          </cell>
          <cell r="B99" t="str">
            <v>2</v>
          </cell>
        </row>
        <row r="100">
          <cell r="A100" t="str">
            <v>DT-DD/2/013/2010</v>
          </cell>
          <cell r="B100" t="str">
            <v>2</v>
          </cell>
        </row>
        <row r="101">
          <cell r="A101" t="str">
            <v>DT-DD/2/007/2010</v>
          </cell>
          <cell r="B101" t="str">
            <v>2</v>
          </cell>
        </row>
        <row r="102">
          <cell r="A102" t="str">
            <v>DT-DD/2/011/2010</v>
          </cell>
          <cell r="B102" t="str">
            <v>2</v>
          </cell>
        </row>
        <row r="103">
          <cell r="A103" t="str">
            <v>DT-DD/2/012/2010</v>
          </cell>
          <cell r="B103" t="str">
            <v>2</v>
          </cell>
        </row>
        <row r="104">
          <cell r="A104" t="str">
            <v>DT-DD/2/009/2010</v>
          </cell>
          <cell r="B104" t="str">
            <v>2</v>
          </cell>
        </row>
        <row r="105">
          <cell r="A105" t="str">
            <v>DT-DD/1/054/2010</v>
          </cell>
          <cell r="B105" t="str">
            <v>1</v>
          </cell>
        </row>
        <row r="106">
          <cell r="A106" t="str">
            <v>DT-ND/1/001/2010</v>
          </cell>
          <cell r="B106" t="str">
            <v>1</v>
          </cell>
        </row>
        <row r="107">
          <cell r="A107" t="str">
            <v>DT-KD/2/001/2010</v>
          </cell>
          <cell r="B107" t="str">
            <v>2</v>
          </cell>
        </row>
        <row r="108">
          <cell r="A108" t="str">
            <v>DT-ND/2/001/2010</v>
          </cell>
          <cell r="B108" t="str">
            <v>2</v>
          </cell>
        </row>
        <row r="109">
          <cell r="A109" t="str">
            <v>DT-KM/1/001/2010</v>
          </cell>
          <cell r="B109" t="str">
            <v>1</v>
          </cell>
        </row>
        <row r="110">
          <cell r="A110" t="str">
            <v>DT-KM/2/001/2010</v>
          </cell>
          <cell r="B110" t="str">
            <v>2</v>
          </cell>
        </row>
        <row r="111">
          <cell r="A111" t="str">
            <v>DT-KM/3/001/2010</v>
          </cell>
          <cell r="B111" t="str">
            <v>3</v>
          </cell>
        </row>
        <row r="112">
          <cell r="A112" t="str">
            <v>DT-KD/1/001/2010</v>
          </cell>
          <cell r="B112" t="str">
            <v>1</v>
          </cell>
        </row>
        <row r="113">
          <cell r="A113" t="str">
            <v>DT-KD/3/001/2010</v>
          </cell>
          <cell r="B113" t="str">
            <v>3</v>
          </cell>
        </row>
        <row r="114">
          <cell r="A114" t="str">
            <v>DT-EM/3/001/2010</v>
          </cell>
          <cell r="B114" t="str">
            <v>3</v>
          </cell>
        </row>
        <row r="115">
          <cell r="A115" t="str">
            <v>DT-EM/1/001/2010</v>
          </cell>
          <cell r="B115" t="str">
            <v>1</v>
          </cell>
        </row>
        <row r="116">
          <cell r="A116" t="str">
            <v>DT-EM/2/001/2010</v>
          </cell>
          <cell r="B116" t="str">
            <v>2</v>
          </cell>
        </row>
        <row r="117">
          <cell r="A117" t="str">
            <v>DT-EA/2/001/2010</v>
          </cell>
          <cell r="B117" t="str">
            <v>2</v>
          </cell>
        </row>
        <row r="118">
          <cell r="A118" t="str">
            <v>DT-EA/1/001/2010</v>
          </cell>
          <cell r="B118" t="str">
            <v>1</v>
          </cell>
        </row>
        <row r="119">
          <cell r="A119" t="str">
            <v>DT-DA/1/001/2010</v>
          </cell>
          <cell r="B119" t="str">
            <v>1</v>
          </cell>
        </row>
        <row r="120">
          <cell r="A120" t="str">
            <v>DT-DA/2/001/2010</v>
          </cell>
          <cell r="B120" t="str">
            <v>2</v>
          </cell>
        </row>
        <row r="121">
          <cell r="A121" t="str">
            <v>DT-EA/1/002/2010</v>
          </cell>
          <cell r="B121" t="str">
            <v>1</v>
          </cell>
        </row>
        <row r="122">
          <cell r="A122" t="str">
            <v>DT-DA/2/002/2010</v>
          </cell>
          <cell r="B122" t="str">
            <v>2</v>
          </cell>
        </row>
        <row r="123">
          <cell r="A123" t="str">
            <v>DT-DA/1/002/2010</v>
          </cell>
          <cell r="B123" t="str">
            <v>1</v>
          </cell>
        </row>
        <row r="124">
          <cell r="A124" t="str">
            <v>DT-EA/2/002/2010</v>
          </cell>
          <cell r="B124" t="str">
            <v>2</v>
          </cell>
        </row>
        <row r="125">
          <cell r="A125" t="str">
            <v>DT-EM/2/002/2010</v>
          </cell>
          <cell r="B125" t="str">
            <v>2</v>
          </cell>
        </row>
        <row r="126">
          <cell r="A126" t="str">
            <v>DT-EM/3/002/2010</v>
          </cell>
          <cell r="B126" t="str">
            <v>3</v>
          </cell>
        </row>
        <row r="127">
          <cell r="A127" t="str">
            <v>DT-EM/1/002/2010</v>
          </cell>
          <cell r="B127" t="str">
            <v>1</v>
          </cell>
        </row>
        <row r="128">
          <cell r="A128" t="str">
            <v>DT-KD/1/002/2010</v>
          </cell>
          <cell r="B128" t="str">
            <v>1</v>
          </cell>
        </row>
        <row r="129">
          <cell r="A129" t="str">
            <v>DT-KM/2/002/2010</v>
          </cell>
          <cell r="B129" t="str">
            <v>2</v>
          </cell>
        </row>
        <row r="130">
          <cell r="A130" t="str">
            <v>DT-KM/3/002/2010</v>
          </cell>
          <cell r="B130" t="str">
            <v>3</v>
          </cell>
        </row>
        <row r="131">
          <cell r="A131" t="str">
            <v>DT-KM/1/002/2010</v>
          </cell>
          <cell r="B131" t="str">
            <v>1</v>
          </cell>
        </row>
        <row r="132">
          <cell r="A132" t="str">
            <v>DT-ND/2/002/2010</v>
          </cell>
          <cell r="B132" t="str">
            <v>2</v>
          </cell>
        </row>
        <row r="133">
          <cell r="A133" t="str">
            <v>DT-KD/2/002/2010</v>
          </cell>
          <cell r="B133" t="str">
            <v>2</v>
          </cell>
        </row>
        <row r="134">
          <cell r="A134" t="str">
            <v>DT-KD/3/002/2010</v>
          </cell>
          <cell r="B134" t="str">
            <v>3</v>
          </cell>
        </row>
        <row r="135">
          <cell r="A135" t="str">
            <v>DT-ND/1/002/2010</v>
          </cell>
          <cell r="B135" t="str">
            <v>1</v>
          </cell>
        </row>
        <row r="136">
          <cell r="A136" t="str">
            <v>DT-ND/1/003/2010</v>
          </cell>
          <cell r="B136" t="str">
            <v>1</v>
          </cell>
        </row>
        <row r="137">
          <cell r="A137" t="str">
            <v>DT-ND/2/003/2010</v>
          </cell>
          <cell r="B137" t="str">
            <v>2</v>
          </cell>
        </row>
        <row r="138">
          <cell r="A138" t="str">
            <v>DT-KD/1/003/2010</v>
          </cell>
          <cell r="B138" t="str">
            <v>1</v>
          </cell>
        </row>
        <row r="139">
          <cell r="A139" t="str">
            <v>DT-KM/1/003/2010</v>
          </cell>
          <cell r="B139" t="str">
            <v>1</v>
          </cell>
        </row>
        <row r="140">
          <cell r="A140" t="str">
            <v>DT-KM/2/003/2010</v>
          </cell>
          <cell r="B140" t="str">
            <v>2</v>
          </cell>
        </row>
        <row r="141">
          <cell r="A141" t="str">
            <v>DT-KM/3/003/2010</v>
          </cell>
          <cell r="B141" t="str">
            <v>3</v>
          </cell>
        </row>
        <row r="142">
          <cell r="A142" t="str">
            <v>DT-KD/2/003/2010</v>
          </cell>
          <cell r="B142" t="str">
            <v>2</v>
          </cell>
        </row>
        <row r="143">
          <cell r="A143" t="str">
            <v>DT-KD/3/003/2010</v>
          </cell>
          <cell r="B143" t="str">
            <v>3</v>
          </cell>
        </row>
        <row r="144">
          <cell r="A144" t="str">
            <v>DT-EM/1/003/2010</v>
          </cell>
          <cell r="B144" t="str">
            <v>1</v>
          </cell>
        </row>
        <row r="145">
          <cell r="A145" t="str">
            <v>DT-EM/2/003/2010</v>
          </cell>
          <cell r="B145" t="str">
            <v>2</v>
          </cell>
        </row>
        <row r="146">
          <cell r="A146" t="str">
            <v>DT-EA/2/003/2010</v>
          </cell>
          <cell r="B146" t="str">
            <v>2</v>
          </cell>
        </row>
        <row r="147">
          <cell r="A147" t="str">
            <v>DT-EA/1/003/2010</v>
          </cell>
          <cell r="B147" t="str">
            <v>1</v>
          </cell>
        </row>
        <row r="148">
          <cell r="A148" t="str">
            <v>DT-DA/2/003/2010</v>
          </cell>
          <cell r="B148" t="str">
            <v>2</v>
          </cell>
        </row>
        <row r="149">
          <cell r="A149" t="str">
            <v>DT-DA/1/003/2010</v>
          </cell>
          <cell r="B149" t="str">
            <v>1</v>
          </cell>
        </row>
        <row r="150">
          <cell r="A150" t="str">
            <v>DT-DA/2/004/2010</v>
          </cell>
          <cell r="B150" t="str">
            <v>2</v>
          </cell>
        </row>
        <row r="151">
          <cell r="A151" t="str">
            <v>DT-DA/1/004/2010</v>
          </cell>
          <cell r="B151" t="str">
            <v>1</v>
          </cell>
        </row>
        <row r="152">
          <cell r="A152" t="str">
            <v>DT-EA/1/004/2010</v>
          </cell>
          <cell r="B152" t="str">
            <v>1</v>
          </cell>
        </row>
        <row r="153">
          <cell r="A153" t="str">
            <v>DT-EM/2/004/2010</v>
          </cell>
          <cell r="B153" t="str">
            <v>2</v>
          </cell>
        </row>
        <row r="154">
          <cell r="A154" t="str">
            <v>DT-EM/1/004/2010</v>
          </cell>
          <cell r="B154" t="str">
            <v>1</v>
          </cell>
        </row>
        <row r="155">
          <cell r="A155" t="str">
            <v>DT-KM/2/004/2010</v>
          </cell>
          <cell r="B155" t="str">
            <v>2</v>
          </cell>
        </row>
        <row r="156">
          <cell r="A156" t="str">
            <v>DT-KM/3/004/2010</v>
          </cell>
          <cell r="B156" t="str">
            <v>3</v>
          </cell>
        </row>
        <row r="157">
          <cell r="A157" t="str">
            <v>DT-KM/1/004/2010</v>
          </cell>
          <cell r="B157" t="str">
            <v>1</v>
          </cell>
        </row>
        <row r="158">
          <cell r="A158" t="str">
            <v>DT-KD/2/004/2010</v>
          </cell>
          <cell r="B158" t="str">
            <v>2</v>
          </cell>
        </row>
        <row r="159">
          <cell r="A159" t="str">
            <v>DT-KD/1/004/2010</v>
          </cell>
          <cell r="B159" t="str">
            <v>1</v>
          </cell>
        </row>
        <row r="160">
          <cell r="A160" t="str">
            <v>DT-ND/2/004/2010</v>
          </cell>
          <cell r="B160" t="str">
            <v>2</v>
          </cell>
        </row>
        <row r="161">
          <cell r="A161" t="str">
            <v>DT-ND/1/004/2010</v>
          </cell>
          <cell r="B161" t="str">
            <v>1</v>
          </cell>
        </row>
        <row r="162">
          <cell r="A162" t="str">
            <v>DT-ND/2/005/2010</v>
          </cell>
          <cell r="B162" t="str">
            <v>2</v>
          </cell>
        </row>
        <row r="163">
          <cell r="A163" t="str">
            <v>DT-ND/1/005/2010</v>
          </cell>
          <cell r="B163" t="str">
            <v>1</v>
          </cell>
        </row>
        <row r="164">
          <cell r="A164" t="str">
            <v>DT-KD/1/005/2010</v>
          </cell>
          <cell r="B164" t="str">
            <v>1</v>
          </cell>
        </row>
        <row r="165">
          <cell r="A165" t="str">
            <v>DT-KM/3/005/2010</v>
          </cell>
          <cell r="B165" t="str">
            <v>3</v>
          </cell>
        </row>
        <row r="166">
          <cell r="A166" t="str">
            <v>DT-KM/2/005/2010</v>
          </cell>
          <cell r="B166" t="str">
            <v>2</v>
          </cell>
        </row>
        <row r="167">
          <cell r="A167" t="str">
            <v>DT-KM/1/005/2010</v>
          </cell>
          <cell r="B167" t="str">
            <v>1</v>
          </cell>
        </row>
        <row r="168">
          <cell r="A168" t="str">
            <v>DT-KD/2/005/2010</v>
          </cell>
          <cell r="B168" t="str">
            <v>2</v>
          </cell>
        </row>
        <row r="169">
          <cell r="A169" t="str">
            <v>DT-EM/1/005/2010</v>
          </cell>
          <cell r="B169" t="str">
            <v>1</v>
          </cell>
        </row>
        <row r="170">
          <cell r="A170" t="str">
            <v>DT-EM/2/005/2010</v>
          </cell>
          <cell r="B170" t="str">
            <v>2</v>
          </cell>
        </row>
        <row r="171">
          <cell r="A171" t="str">
            <v>DT-EA/1/005/2010</v>
          </cell>
          <cell r="B171" t="str">
            <v>1</v>
          </cell>
        </row>
        <row r="172">
          <cell r="A172" t="str">
            <v>DT-DA/2/005/2010</v>
          </cell>
          <cell r="B172" t="str">
            <v>2</v>
          </cell>
        </row>
        <row r="173">
          <cell r="A173" t="str">
            <v>DT-DA/2/006/2010</v>
          </cell>
          <cell r="B173" t="str">
            <v>2</v>
          </cell>
        </row>
        <row r="174">
          <cell r="A174" t="str">
            <v>DT-EA/1/006/2010</v>
          </cell>
          <cell r="B174" t="str">
            <v>1</v>
          </cell>
        </row>
        <row r="175">
          <cell r="A175" t="str">
            <v>DT-EM/2/006/2010</v>
          </cell>
          <cell r="B175" t="str">
            <v>2</v>
          </cell>
        </row>
        <row r="176">
          <cell r="A176" t="str">
            <v>DT-EM/1/006/2010</v>
          </cell>
          <cell r="B176" t="str">
            <v>1</v>
          </cell>
        </row>
        <row r="177">
          <cell r="A177" t="str">
            <v>DT-KM/3/006/2010</v>
          </cell>
          <cell r="B177" t="str">
            <v>3</v>
          </cell>
        </row>
        <row r="178">
          <cell r="A178" t="str">
            <v>DT-KM/2/006/2010</v>
          </cell>
          <cell r="B178" t="str">
            <v>2</v>
          </cell>
        </row>
        <row r="179">
          <cell r="A179" t="str">
            <v>DT-KD/2/006/2010</v>
          </cell>
          <cell r="B179" t="str">
            <v>2</v>
          </cell>
        </row>
        <row r="180">
          <cell r="A180" t="str">
            <v>DT-KM/1/006/2010</v>
          </cell>
          <cell r="B180" t="str">
            <v>1</v>
          </cell>
        </row>
        <row r="181">
          <cell r="A181" t="str">
            <v>DT-KD/1/006/2010</v>
          </cell>
          <cell r="B181" t="str">
            <v>1</v>
          </cell>
        </row>
        <row r="182">
          <cell r="A182" t="str">
            <v>DT-ND/1/006/2010</v>
          </cell>
          <cell r="B182" t="str">
            <v>1</v>
          </cell>
        </row>
        <row r="183">
          <cell r="A183" t="str">
            <v>DT-ND/2/006/2010</v>
          </cell>
          <cell r="B183" t="str">
            <v>2</v>
          </cell>
        </row>
        <row r="184">
          <cell r="A184" t="str">
            <v>DT-ND/2/007/2010</v>
          </cell>
          <cell r="B184" t="str">
            <v>2</v>
          </cell>
        </row>
        <row r="185">
          <cell r="A185" t="str">
            <v>DT-ND/1/007/2010</v>
          </cell>
          <cell r="B185" t="str">
            <v>1</v>
          </cell>
        </row>
        <row r="186">
          <cell r="A186" t="str">
            <v>DT-KD/1/007/2010</v>
          </cell>
          <cell r="B186" t="str">
            <v>1</v>
          </cell>
        </row>
        <row r="187">
          <cell r="A187" t="str">
            <v>DT-KD/2/007/2010</v>
          </cell>
          <cell r="B187" t="str">
            <v>2</v>
          </cell>
        </row>
        <row r="188">
          <cell r="A188" t="str">
            <v>DT-KM/1/007/2010</v>
          </cell>
          <cell r="B188" t="str">
            <v>1</v>
          </cell>
        </row>
        <row r="189">
          <cell r="A189" t="str">
            <v>DT-KM/2/007/2010</v>
          </cell>
          <cell r="B189" t="str">
            <v>2</v>
          </cell>
        </row>
        <row r="190">
          <cell r="A190" t="str">
            <v>DT-KM/3/007/2010</v>
          </cell>
          <cell r="B190" t="str">
            <v>3</v>
          </cell>
        </row>
        <row r="191">
          <cell r="A191" t="str">
            <v>DT-EM/1/007/2010</v>
          </cell>
          <cell r="B191" t="str">
            <v>1</v>
          </cell>
        </row>
        <row r="192">
          <cell r="A192" t="str">
            <v>DT-EA/1/007/2010</v>
          </cell>
          <cell r="B192" t="str">
            <v>1</v>
          </cell>
        </row>
        <row r="193">
          <cell r="A193" t="str">
            <v>DT-EM/2/007/2010</v>
          </cell>
          <cell r="B193" t="str">
            <v>2</v>
          </cell>
        </row>
        <row r="194">
          <cell r="A194" t="str">
            <v>DT-DA/2/007/2010</v>
          </cell>
          <cell r="B194" t="str">
            <v>2</v>
          </cell>
        </row>
        <row r="195">
          <cell r="A195" t="str">
            <v>DT-DA/2/008/2010</v>
          </cell>
          <cell r="B195" t="str">
            <v>2</v>
          </cell>
        </row>
        <row r="196">
          <cell r="A196" t="str">
            <v>DT-EM/2/008/2010</v>
          </cell>
          <cell r="B196" t="str">
            <v>2</v>
          </cell>
        </row>
        <row r="197">
          <cell r="A197" t="str">
            <v>DT-EA/1/008/2010</v>
          </cell>
          <cell r="B197" t="str">
            <v>1</v>
          </cell>
        </row>
        <row r="198">
          <cell r="A198" t="str">
            <v>DT-EM/1/008/2010</v>
          </cell>
          <cell r="B198" t="str">
            <v>1</v>
          </cell>
        </row>
        <row r="199">
          <cell r="A199" t="str">
            <v>DT-KM/3/008/2010</v>
          </cell>
          <cell r="B199" t="str">
            <v>3</v>
          </cell>
        </row>
        <row r="200">
          <cell r="A200" t="str">
            <v>DT-KM/1/008/2010</v>
          </cell>
          <cell r="B200" t="str">
            <v>1</v>
          </cell>
        </row>
        <row r="201">
          <cell r="A201" t="str">
            <v>DT-KD/1/008/2010</v>
          </cell>
          <cell r="B201" t="str">
            <v>1</v>
          </cell>
        </row>
        <row r="202">
          <cell r="A202" t="str">
            <v>DT-KD/2/008/2010</v>
          </cell>
          <cell r="B202" t="str">
            <v>2</v>
          </cell>
        </row>
        <row r="203">
          <cell r="A203" t="str">
            <v>DT-ND/2/008/2010</v>
          </cell>
          <cell r="B203" t="str">
            <v>2</v>
          </cell>
        </row>
        <row r="204">
          <cell r="A204" t="str">
            <v>DT-ND/1/008/2010</v>
          </cell>
          <cell r="B204" t="str">
            <v>1</v>
          </cell>
        </row>
        <row r="205">
          <cell r="A205" t="str">
            <v>DT-ND/2/009/2010</v>
          </cell>
          <cell r="B205" t="str">
            <v>2</v>
          </cell>
        </row>
        <row r="206">
          <cell r="A206" t="str">
            <v>DT-KD/1/009/2010</v>
          </cell>
          <cell r="B206" t="str">
            <v>1</v>
          </cell>
        </row>
        <row r="207">
          <cell r="A207" t="str">
            <v>DT-ND/1/009/2010</v>
          </cell>
          <cell r="B207" t="str">
            <v>1</v>
          </cell>
        </row>
        <row r="208">
          <cell r="A208" t="str">
            <v>DT-KM/3/009/2010</v>
          </cell>
          <cell r="B208" t="str">
            <v>3</v>
          </cell>
        </row>
        <row r="209">
          <cell r="A209" t="str">
            <v>DT-KM/1/009/2010</v>
          </cell>
          <cell r="B209" t="str">
            <v>1</v>
          </cell>
        </row>
        <row r="210">
          <cell r="A210" t="str">
            <v>DT-KD/2/009/2010</v>
          </cell>
          <cell r="B210" t="str">
            <v>2</v>
          </cell>
        </row>
        <row r="211">
          <cell r="A211" t="str">
            <v>DT-EM/1/009/2010</v>
          </cell>
          <cell r="B211" t="str">
            <v>1</v>
          </cell>
        </row>
        <row r="212">
          <cell r="A212" t="str">
            <v>DT-EM/2/009/2010</v>
          </cell>
          <cell r="B212" t="str">
            <v>2</v>
          </cell>
        </row>
        <row r="213">
          <cell r="A213" t="str">
            <v>DT-EA/1/009/2010</v>
          </cell>
          <cell r="B213" t="str">
            <v>1</v>
          </cell>
        </row>
        <row r="214">
          <cell r="A214" t="str">
            <v>DT-DA/2/009/2010</v>
          </cell>
          <cell r="B214" t="str">
            <v>2</v>
          </cell>
        </row>
        <row r="215">
          <cell r="A215" t="str">
            <v>DT-DA/2/010/2010</v>
          </cell>
          <cell r="B215" t="str">
            <v>2</v>
          </cell>
        </row>
        <row r="216">
          <cell r="A216" t="str">
            <v>DT-EM/2/010/2010</v>
          </cell>
          <cell r="B216" t="str">
            <v>2</v>
          </cell>
        </row>
        <row r="217">
          <cell r="A217" t="str">
            <v>DT-EM/1/010/2010</v>
          </cell>
          <cell r="B217" t="str">
            <v>1</v>
          </cell>
        </row>
        <row r="218">
          <cell r="A218" t="str">
            <v>DT-KD/1/010/2010</v>
          </cell>
          <cell r="B218" t="str">
            <v>1</v>
          </cell>
        </row>
        <row r="219">
          <cell r="A219" t="str">
            <v>DT-KM/3/010/2010</v>
          </cell>
          <cell r="B219" t="str">
            <v>3</v>
          </cell>
        </row>
        <row r="220">
          <cell r="A220" t="str">
            <v>DT-KM/1/010/2010</v>
          </cell>
          <cell r="B220" t="str">
            <v>1</v>
          </cell>
        </row>
        <row r="221">
          <cell r="A221" t="str">
            <v>DT-KD/2/010/2010</v>
          </cell>
          <cell r="B221" t="str">
            <v>2</v>
          </cell>
        </row>
        <row r="222">
          <cell r="A222" t="str">
            <v>DT-ND/1/010/2010</v>
          </cell>
          <cell r="B222" t="str">
            <v>1</v>
          </cell>
        </row>
        <row r="223">
          <cell r="A223" t="str">
            <v>DT-ND/2/010/2010</v>
          </cell>
          <cell r="B223" t="str">
            <v>2</v>
          </cell>
        </row>
        <row r="224">
          <cell r="A224" t="str">
            <v>DT-ND/2/011/2010</v>
          </cell>
          <cell r="B224" t="str">
            <v>2</v>
          </cell>
        </row>
        <row r="225">
          <cell r="A225" t="str">
            <v>DT-KD/2/011/2010</v>
          </cell>
          <cell r="B225" t="str">
            <v>2</v>
          </cell>
        </row>
        <row r="226">
          <cell r="A226" t="str">
            <v>DT-ND/1/011/2010</v>
          </cell>
          <cell r="B226" t="str">
            <v>1</v>
          </cell>
        </row>
        <row r="227">
          <cell r="A227" t="str">
            <v>DT-KD/1/011/2010</v>
          </cell>
          <cell r="B227" t="str">
            <v>1</v>
          </cell>
        </row>
        <row r="228">
          <cell r="A228" t="str">
            <v>DT-KM/1/011/2010</v>
          </cell>
          <cell r="B228" t="str">
            <v>1</v>
          </cell>
        </row>
        <row r="229">
          <cell r="A229" t="str">
            <v>DT-KM/3/011/2010</v>
          </cell>
          <cell r="B229" t="str">
            <v>3</v>
          </cell>
        </row>
        <row r="230">
          <cell r="A230" t="str">
            <v>DT-EM/2/011/2010</v>
          </cell>
          <cell r="B230" t="str">
            <v>2</v>
          </cell>
        </row>
        <row r="231">
          <cell r="A231" t="str">
            <v>DT-EM/1/011/2010</v>
          </cell>
          <cell r="B231" t="str">
            <v>1</v>
          </cell>
        </row>
        <row r="232">
          <cell r="A232" t="str">
            <v>DT-EA/1/010/2010</v>
          </cell>
          <cell r="B232" t="str">
            <v>1</v>
          </cell>
        </row>
        <row r="233">
          <cell r="A233" t="str">
            <v>DT-DA/2/011/2010</v>
          </cell>
          <cell r="B233" t="str">
            <v>2</v>
          </cell>
        </row>
        <row r="234">
          <cell r="A234" t="str">
            <v>DT-DA/2/012/2010</v>
          </cell>
          <cell r="B234" t="str">
            <v>2</v>
          </cell>
        </row>
        <row r="235">
          <cell r="A235" t="str">
            <v>DT-EM/1/012/2010</v>
          </cell>
          <cell r="B235" t="str">
            <v>1</v>
          </cell>
        </row>
        <row r="236">
          <cell r="A236" t="str">
            <v>DT-EA/1/011/2010</v>
          </cell>
          <cell r="B236" t="str">
            <v>1</v>
          </cell>
        </row>
        <row r="237">
          <cell r="A237" t="str">
            <v>DT-KM/3/012/2010</v>
          </cell>
          <cell r="B237" t="str">
            <v>3</v>
          </cell>
        </row>
        <row r="238">
          <cell r="A238" t="str">
            <v>DT-KD/2/012/2010</v>
          </cell>
          <cell r="B238" t="str">
            <v>2</v>
          </cell>
        </row>
        <row r="239">
          <cell r="A239" t="str">
            <v>DT-KM/1/012/2010</v>
          </cell>
          <cell r="B239" t="str">
            <v>1</v>
          </cell>
        </row>
        <row r="240">
          <cell r="A240" t="str">
            <v>DT-KD/1/012/2010</v>
          </cell>
          <cell r="B240" t="str">
            <v>1</v>
          </cell>
        </row>
        <row r="241">
          <cell r="A241" t="str">
            <v>DT-ND/2/012/2010</v>
          </cell>
          <cell r="B241" t="str">
            <v>2</v>
          </cell>
        </row>
        <row r="242">
          <cell r="A242" t="str">
            <v>DT-ND/1/012/2010</v>
          </cell>
          <cell r="B242" t="str">
            <v>1</v>
          </cell>
        </row>
        <row r="243">
          <cell r="A243" t="str">
            <v>DT-ND/1/013/2010</v>
          </cell>
          <cell r="B243" t="str">
            <v>1</v>
          </cell>
        </row>
        <row r="244">
          <cell r="A244" t="str">
            <v>DT-ND/2/013/2010</v>
          </cell>
          <cell r="B244" t="str">
            <v>2</v>
          </cell>
        </row>
        <row r="245">
          <cell r="A245" t="str">
            <v>DT-KD/2/013/2010</v>
          </cell>
          <cell r="B245" t="str">
            <v>2</v>
          </cell>
        </row>
        <row r="246">
          <cell r="A246" t="str">
            <v>DT-KM/1/013/2010</v>
          </cell>
          <cell r="B246" t="str">
            <v>1</v>
          </cell>
        </row>
        <row r="247">
          <cell r="A247" t="str">
            <v>DT-KD/1/013/2010</v>
          </cell>
          <cell r="B247" t="str">
            <v>1</v>
          </cell>
        </row>
        <row r="248">
          <cell r="A248" t="str">
            <v>DT-KM/3/013/2010</v>
          </cell>
          <cell r="B248" t="str">
            <v>3</v>
          </cell>
        </row>
        <row r="249">
          <cell r="A249" t="str">
            <v>DT-EA/1/012/2010</v>
          </cell>
          <cell r="B249" t="str">
            <v>1</v>
          </cell>
        </row>
        <row r="250">
          <cell r="A250" t="str">
            <v>DT-EM/1/013/2010</v>
          </cell>
          <cell r="B250" t="str">
            <v>1</v>
          </cell>
        </row>
        <row r="251">
          <cell r="A251" t="str">
            <v>DT-DA/2/013/2010</v>
          </cell>
          <cell r="B251" t="str">
            <v>2</v>
          </cell>
        </row>
        <row r="252">
          <cell r="A252" t="str">
            <v>DT-DA/2/014/2010</v>
          </cell>
          <cell r="B252" t="str">
            <v>2</v>
          </cell>
        </row>
        <row r="253">
          <cell r="A253" t="str">
            <v>DT-EM/1/014/2010</v>
          </cell>
          <cell r="B253" t="str">
            <v>1</v>
          </cell>
        </row>
        <row r="254">
          <cell r="A254" t="str">
            <v>DT-KD/2/014/2010</v>
          </cell>
          <cell r="B254" t="str">
            <v>2</v>
          </cell>
        </row>
        <row r="255">
          <cell r="A255" t="str">
            <v>DT-KM/1/014/2010</v>
          </cell>
          <cell r="B255" t="str">
            <v>1</v>
          </cell>
        </row>
        <row r="256">
          <cell r="A256" t="str">
            <v>DT-KM/3/014/2010</v>
          </cell>
          <cell r="B256" t="str">
            <v>3</v>
          </cell>
        </row>
        <row r="257">
          <cell r="A257" t="str">
            <v>DT-KD/1/014/2010</v>
          </cell>
          <cell r="B257" t="str">
            <v>1</v>
          </cell>
        </row>
        <row r="258">
          <cell r="A258" t="str">
            <v>DT-ND/1/014/2010</v>
          </cell>
          <cell r="B258" t="str">
            <v>1</v>
          </cell>
        </row>
        <row r="259">
          <cell r="A259" t="str">
            <v>DT-ND/2/014/2010</v>
          </cell>
          <cell r="B259" t="str">
            <v>2</v>
          </cell>
        </row>
        <row r="260">
          <cell r="A260" t="str">
            <v>DT-ND/1/015/2010</v>
          </cell>
          <cell r="B260" t="str">
            <v>1</v>
          </cell>
        </row>
        <row r="261">
          <cell r="A261" t="str">
            <v>DT-ND/2/015/2010</v>
          </cell>
          <cell r="B261" t="str">
            <v>2</v>
          </cell>
        </row>
        <row r="262">
          <cell r="A262" t="str">
            <v>DT-KD/2/015/2010</v>
          </cell>
          <cell r="B262" t="str">
            <v>2</v>
          </cell>
        </row>
        <row r="263">
          <cell r="A263" t="str">
            <v>DT-KM/1/015/2010</v>
          </cell>
          <cell r="B263" t="str">
            <v>1</v>
          </cell>
        </row>
        <row r="264">
          <cell r="A264" t="str">
            <v>DT-KD/1/015/2010</v>
          </cell>
          <cell r="B264" t="str">
            <v>1</v>
          </cell>
        </row>
        <row r="265">
          <cell r="A265" t="str">
            <v>DT-KM/3/015/2010</v>
          </cell>
          <cell r="B265" t="str">
            <v>3</v>
          </cell>
        </row>
        <row r="266">
          <cell r="A266" t="str">
            <v>DT-EM/1/015/2010</v>
          </cell>
          <cell r="B266" t="str">
            <v>1</v>
          </cell>
        </row>
        <row r="267">
          <cell r="A267" t="str">
            <v>DT-EA/1/013/2010</v>
          </cell>
          <cell r="B267" t="str">
            <v>1</v>
          </cell>
        </row>
        <row r="268">
          <cell r="A268" t="str">
            <v>DT-DA/2/015/2010</v>
          </cell>
          <cell r="B268" t="str">
            <v>2</v>
          </cell>
        </row>
        <row r="269">
          <cell r="A269" t="str">
            <v>DT-DA/2/016/2010</v>
          </cell>
          <cell r="B269" t="str">
            <v>2</v>
          </cell>
        </row>
        <row r="270">
          <cell r="A270" t="str">
            <v>DT-EA/1/014/2010</v>
          </cell>
          <cell r="B270" t="str">
            <v>1</v>
          </cell>
        </row>
        <row r="271">
          <cell r="A271" t="str">
            <v>DT-EM/1/016/2010</v>
          </cell>
          <cell r="B271" t="str">
            <v>1</v>
          </cell>
        </row>
        <row r="272">
          <cell r="A272" t="str">
            <v>DT-KM/1/016/2010</v>
          </cell>
          <cell r="B272" t="str">
            <v>1</v>
          </cell>
        </row>
        <row r="273">
          <cell r="A273" t="str">
            <v>DT-KD/2/016/2010</v>
          </cell>
          <cell r="B273" t="str">
            <v>2</v>
          </cell>
        </row>
        <row r="274">
          <cell r="A274" t="str">
            <v>DT-KD/1/016/2010</v>
          </cell>
          <cell r="B274" t="str">
            <v>1</v>
          </cell>
        </row>
        <row r="275">
          <cell r="A275" t="str">
            <v>DT-ND/2/017/2010</v>
          </cell>
          <cell r="B275" t="str">
            <v>2</v>
          </cell>
        </row>
        <row r="276">
          <cell r="A276" t="str">
            <v>DT-ND/1/016/2010</v>
          </cell>
          <cell r="B276" t="str">
            <v>1</v>
          </cell>
        </row>
        <row r="277">
          <cell r="A277" t="str">
            <v>DT-ND/2/044/2010</v>
          </cell>
          <cell r="B277" t="str">
            <v>2</v>
          </cell>
        </row>
        <row r="278">
          <cell r="A278" t="str">
            <v>DT-ND/1/017/2010</v>
          </cell>
          <cell r="B278" t="str">
            <v>1</v>
          </cell>
        </row>
        <row r="279">
          <cell r="A279" t="str">
            <v>DT-ND/2/016/2010</v>
          </cell>
          <cell r="B279" t="str">
            <v>2</v>
          </cell>
        </row>
        <row r="280">
          <cell r="A280" t="str">
            <v>DT-KD/2/017/2010</v>
          </cell>
          <cell r="B280" t="str">
            <v>2</v>
          </cell>
        </row>
        <row r="281">
          <cell r="A281" t="str">
            <v>DT-KD/1/017/2010</v>
          </cell>
          <cell r="B281" t="str">
            <v>1</v>
          </cell>
        </row>
        <row r="282">
          <cell r="A282" t="str">
            <v>DT-KM/1/017/2010</v>
          </cell>
          <cell r="B282" t="str">
            <v>1</v>
          </cell>
        </row>
        <row r="283">
          <cell r="A283" t="str">
            <v>DT-EA/1/015/2010</v>
          </cell>
          <cell r="B283" t="str">
            <v>1</v>
          </cell>
        </row>
        <row r="284">
          <cell r="A284" t="str">
            <v>DT-EM/1/017/2010</v>
          </cell>
          <cell r="B284" t="str">
            <v>1</v>
          </cell>
        </row>
        <row r="285">
          <cell r="A285" t="str">
            <v>DT-DA/2/017/2010</v>
          </cell>
          <cell r="B285" t="str">
            <v>2</v>
          </cell>
        </row>
        <row r="286">
          <cell r="A286" t="str">
            <v>DT-DA/2/018/2010</v>
          </cell>
          <cell r="B286" t="str">
            <v>2</v>
          </cell>
        </row>
        <row r="287">
          <cell r="A287" t="str">
            <v>DT-EA/1/016/2010</v>
          </cell>
          <cell r="B287" t="str">
            <v>1</v>
          </cell>
        </row>
        <row r="288">
          <cell r="A288" t="str">
            <v>DT-EM/1/018/2010</v>
          </cell>
          <cell r="B288" t="str">
            <v>1</v>
          </cell>
        </row>
        <row r="289">
          <cell r="A289" t="str">
            <v>DT-KM/1/018/2010</v>
          </cell>
          <cell r="B289" t="str">
            <v>1</v>
          </cell>
        </row>
        <row r="290">
          <cell r="A290" t="str">
            <v>DT-KD/1/018/2010</v>
          </cell>
          <cell r="B290" t="str">
            <v>1</v>
          </cell>
        </row>
        <row r="291">
          <cell r="A291" t="str">
            <v>DT-KD/2/018/2010</v>
          </cell>
          <cell r="B291" t="str">
            <v>2</v>
          </cell>
        </row>
        <row r="292">
          <cell r="A292" t="str">
            <v>DT-ND/2/020/2010</v>
          </cell>
          <cell r="B292" t="str">
            <v>2</v>
          </cell>
        </row>
        <row r="293">
          <cell r="A293" t="str">
            <v>DT-ND/1/018/2010</v>
          </cell>
          <cell r="B293" t="str">
            <v>1</v>
          </cell>
        </row>
        <row r="294">
          <cell r="A294" t="str">
            <v>DT-ND/1/019/2010</v>
          </cell>
          <cell r="B294" t="str">
            <v>1</v>
          </cell>
        </row>
        <row r="295">
          <cell r="A295" t="str">
            <v>DT-ND/2/018/2010</v>
          </cell>
          <cell r="B295" t="str">
            <v>2</v>
          </cell>
        </row>
        <row r="296">
          <cell r="A296" t="str">
            <v>DT-KM/1/019/2010</v>
          </cell>
          <cell r="B296" t="str">
            <v>1</v>
          </cell>
        </row>
        <row r="297">
          <cell r="A297" t="str">
            <v>DT-KD/2/019/2010</v>
          </cell>
          <cell r="B297" t="str">
            <v>2</v>
          </cell>
        </row>
        <row r="298">
          <cell r="A298" t="str">
            <v>DT-EM/1/019/2010</v>
          </cell>
          <cell r="B298" t="str">
            <v>1</v>
          </cell>
        </row>
        <row r="299">
          <cell r="A299" t="str">
            <v>DT-EA/1/017/2010</v>
          </cell>
          <cell r="B299" t="str">
            <v>1</v>
          </cell>
        </row>
        <row r="300">
          <cell r="A300" t="str">
            <v>DT-DA/2/019/2010</v>
          </cell>
          <cell r="B300" t="str">
            <v>2</v>
          </cell>
        </row>
        <row r="301">
          <cell r="A301" t="str">
            <v>DT-DA/2/020/2010</v>
          </cell>
          <cell r="B301" t="str">
            <v>2</v>
          </cell>
        </row>
        <row r="302">
          <cell r="A302" t="str">
            <v>DT-EA/1/018/2010</v>
          </cell>
          <cell r="B302" t="str">
            <v>1</v>
          </cell>
        </row>
        <row r="303">
          <cell r="A303" t="str">
            <v>DT-EM/1/020/2010</v>
          </cell>
          <cell r="B303" t="str">
            <v>1</v>
          </cell>
        </row>
        <row r="304">
          <cell r="A304" t="str">
            <v>DT-KM/1/020/2010</v>
          </cell>
          <cell r="B304" t="str">
            <v>1</v>
          </cell>
        </row>
        <row r="305">
          <cell r="A305" t="str">
            <v>DT-KD/1/020/2010</v>
          </cell>
          <cell r="B305" t="str">
            <v>1</v>
          </cell>
        </row>
        <row r="306">
          <cell r="A306" t="str">
            <v>DT-ND/1/020/2010</v>
          </cell>
          <cell r="B306" t="str">
            <v>1</v>
          </cell>
        </row>
        <row r="307">
          <cell r="A307" t="str">
            <v>DT-ND/2/019/2010</v>
          </cell>
          <cell r="B307" t="str">
            <v>2</v>
          </cell>
        </row>
        <row r="308">
          <cell r="A308" t="str">
            <v>DT-ND/2/021/2010</v>
          </cell>
          <cell r="B308" t="str">
            <v>2</v>
          </cell>
        </row>
        <row r="309">
          <cell r="A309" t="str">
            <v>DT-ND/1/021/2010</v>
          </cell>
          <cell r="B309" t="str">
            <v>1</v>
          </cell>
        </row>
        <row r="310">
          <cell r="A310" t="str">
            <v>DT-KM/1/021/2010</v>
          </cell>
          <cell r="B310" t="str">
            <v>1</v>
          </cell>
        </row>
        <row r="311">
          <cell r="A311" t="str">
            <v>DT-KD/1/021/2010</v>
          </cell>
          <cell r="B311" t="str">
            <v>1</v>
          </cell>
        </row>
        <row r="312">
          <cell r="A312" t="str">
            <v>DT-EM/1/021/2010</v>
          </cell>
          <cell r="B312" t="str">
            <v>1</v>
          </cell>
        </row>
        <row r="313">
          <cell r="A313" t="str">
            <v>DT-EA/1/019/2010</v>
          </cell>
          <cell r="B313" t="str">
            <v>1</v>
          </cell>
        </row>
        <row r="314">
          <cell r="A314" t="str">
            <v>DT-DA/2/021/2010</v>
          </cell>
          <cell r="B314" t="str">
            <v>2</v>
          </cell>
        </row>
        <row r="315">
          <cell r="A315" t="str">
            <v>DT-EA/1/020/2010</v>
          </cell>
          <cell r="B315" t="str">
            <v>1</v>
          </cell>
        </row>
        <row r="316">
          <cell r="A316" t="str">
            <v>DT-DA/2/022/2010</v>
          </cell>
          <cell r="B316" t="str">
            <v>2</v>
          </cell>
        </row>
        <row r="317">
          <cell r="A317" t="str">
            <v>DT-EM/1/022/2010</v>
          </cell>
          <cell r="B317" t="str">
            <v>1</v>
          </cell>
        </row>
        <row r="318">
          <cell r="A318" t="str">
            <v>DT-KM/1/022/2010</v>
          </cell>
          <cell r="B318" t="str">
            <v>1</v>
          </cell>
        </row>
        <row r="319">
          <cell r="A319" t="str">
            <v>DT-KD/1/022/2010</v>
          </cell>
          <cell r="B319" t="str">
            <v>1</v>
          </cell>
        </row>
        <row r="320">
          <cell r="A320" t="str">
            <v>DT-ND/1/022/2010</v>
          </cell>
          <cell r="B320" t="str">
            <v>1</v>
          </cell>
        </row>
        <row r="321">
          <cell r="A321" t="str">
            <v>DT-ND/2/022/2010</v>
          </cell>
          <cell r="B321" t="str">
            <v>2</v>
          </cell>
        </row>
        <row r="322">
          <cell r="A322" t="str">
            <v>DT-ND/1/023/2010</v>
          </cell>
          <cell r="B322" t="str">
            <v>1</v>
          </cell>
        </row>
        <row r="323">
          <cell r="A323" t="str">
            <v>DT-ND/2/023/2010</v>
          </cell>
          <cell r="B323" t="str">
            <v>2</v>
          </cell>
        </row>
        <row r="324">
          <cell r="A324" t="str">
            <v>DT-KM/1/023/2010</v>
          </cell>
          <cell r="B324" t="str">
            <v>1</v>
          </cell>
        </row>
        <row r="325">
          <cell r="A325" t="str">
            <v>DT-KD/1/023/2010</v>
          </cell>
          <cell r="B325" t="str">
            <v>1</v>
          </cell>
        </row>
        <row r="326">
          <cell r="A326" t="str">
            <v>DT-EM/1/023/2010</v>
          </cell>
          <cell r="B326" t="str">
            <v>1</v>
          </cell>
        </row>
        <row r="327">
          <cell r="A327" t="str">
            <v>DT-EA/1/021/2010</v>
          </cell>
          <cell r="B327" t="str">
            <v>1</v>
          </cell>
        </row>
        <row r="328">
          <cell r="A328" t="str">
            <v>DT-DA/2/023/2010</v>
          </cell>
          <cell r="B328" t="str">
            <v>2</v>
          </cell>
        </row>
        <row r="329">
          <cell r="A329" t="str">
            <v>DT-DA/2/024/2010</v>
          </cell>
          <cell r="B329" t="str">
            <v>2</v>
          </cell>
        </row>
        <row r="330">
          <cell r="A330" t="str">
            <v>DT-EA/1/022/2010</v>
          </cell>
          <cell r="B330" t="str">
            <v>1</v>
          </cell>
        </row>
        <row r="331">
          <cell r="A331" t="str">
            <v>DT-EM/1/024/2010</v>
          </cell>
          <cell r="B331" t="str">
            <v>1</v>
          </cell>
        </row>
        <row r="332">
          <cell r="A332" t="str">
            <v>DT-KM/1/024/2010</v>
          </cell>
          <cell r="B332" t="str">
            <v>1</v>
          </cell>
        </row>
        <row r="333">
          <cell r="A333" t="str">
            <v>DT-ND/1/024/2010</v>
          </cell>
          <cell r="B333" t="str">
            <v>1</v>
          </cell>
        </row>
        <row r="334">
          <cell r="A334" t="str">
            <v>DT-KD/1/024/2010</v>
          </cell>
          <cell r="B334" t="str">
            <v>1</v>
          </cell>
        </row>
        <row r="335">
          <cell r="A335" t="str">
            <v>DT-ND/2/024/2010</v>
          </cell>
          <cell r="B335" t="str">
            <v>2</v>
          </cell>
        </row>
        <row r="336">
          <cell r="A336" t="str">
            <v>DT-ND/1/025/2010</v>
          </cell>
          <cell r="B336" t="str">
            <v>1</v>
          </cell>
        </row>
        <row r="337">
          <cell r="A337" t="str">
            <v>DT-KD/1/025/2010</v>
          </cell>
          <cell r="B337" t="str">
            <v>1</v>
          </cell>
        </row>
        <row r="338">
          <cell r="A338" t="str">
            <v>DT-ND/2/025/2010</v>
          </cell>
          <cell r="B338" t="str">
            <v>2</v>
          </cell>
        </row>
        <row r="339">
          <cell r="A339" t="str">
            <v>DT-KM/1/025/2010</v>
          </cell>
          <cell r="B339" t="str">
            <v>1</v>
          </cell>
        </row>
        <row r="340">
          <cell r="A340" t="str">
            <v>DT-EM/1/025/2010</v>
          </cell>
          <cell r="B340" t="str">
            <v>1</v>
          </cell>
        </row>
        <row r="341">
          <cell r="A341" t="str">
            <v>DT-EA/1/023/2010</v>
          </cell>
          <cell r="B341" t="str">
            <v>1</v>
          </cell>
        </row>
        <row r="342">
          <cell r="A342" t="str">
            <v>DT-DA/2/025/2010</v>
          </cell>
          <cell r="B342" t="str">
            <v>2</v>
          </cell>
        </row>
        <row r="343">
          <cell r="A343" t="str">
            <v>DT-DA/2/026/2010</v>
          </cell>
          <cell r="B343" t="str">
            <v>2</v>
          </cell>
        </row>
        <row r="344">
          <cell r="A344" t="str">
            <v>DT-EA/1/024/2010</v>
          </cell>
          <cell r="B344" t="str">
            <v>1</v>
          </cell>
        </row>
        <row r="345">
          <cell r="A345" t="str">
            <v>DT-EM/1/026/2010</v>
          </cell>
          <cell r="B345" t="str">
            <v>1</v>
          </cell>
        </row>
        <row r="346">
          <cell r="A346" t="str">
            <v>DT-KM/1/026/2010</v>
          </cell>
          <cell r="B346" t="str">
            <v>1</v>
          </cell>
        </row>
        <row r="347">
          <cell r="A347" t="str">
            <v>DT-ND/1/026/2010</v>
          </cell>
          <cell r="B347" t="str">
            <v>1</v>
          </cell>
        </row>
        <row r="348">
          <cell r="A348" t="str">
            <v>DT-ND/2/026/2010</v>
          </cell>
          <cell r="B348" t="str">
            <v>2</v>
          </cell>
        </row>
        <row r="349">
          <cell r="A349" t="str">
            <v>DT-KD/1/026/2010</v>
          </cell>
          <cell r="B349" t="str">
            <v>1</v>
          </cell>
        </row>
        <row r="350">
          <cell r="A350" t="str">
            <v>DT-KD/1/027/2010</v>
          </cell>
          <cell r="B350" t="str">
            <v>1</v>
          </cell>
        </row>
        <row r="351">
          <cell r="A351" t="str">
            <v>DT-KM/1/027/2010</v>
          </cell>
          <cell r="B351" t="str">
            <v>1</v>
          </cell>
        </row>
        <row r="352">
          <cell r="A352" t="str">
            <v>DT-ND/1/027/2010</v>
          </cell>
          <cell r="B352" t="str">
            <v>1</v>
          </cell>
        </row>
        <row r="353">
          <cell r="A353" t="str">
            <v>DT-ND/2/027/2010</v>
          </cell>
          <cell r="B353" t="str">
            <v>2</v>
          </cell>
        </row>
        <row r="354">
          <cell r="A354" t="str">
            <v>DT-EM/1/027/2010</v>
          </cell>
          <cell r="B354" t="str">
            <v>1</v>
          </cell>
        </row>
        <row r="355">
          <cell r="A355" t="str">
            <v>DT-EA/1/025/2010</v>
          </cell>
          <cell r="B355" t="str">
            <v>1</v>
          </cell>
        </row>
        <row r="356">
          <cell r="A356" t="str">
            <v>DT-DA/2/027/2010</v>
          </cell>
          <cell r="B356" t="str">
            <v>2</v>
          </cell>
        </row>
        <row r="357">
          <cell r="A357" t="str">
            <v>DT-DA/2/028/2010</v>
          </cell>
          <cell r="B357" t="str">
            <v>2</v>
          </cell>
        </row>
        <row r="358">
          <cell r="A358" t="str">
            <v>DT-EA/1/026/2010</v>
          </cell>
          <cell r="B358" t="str">
            <v>1</v>
          </cell>
        </row>
        <row r="359">
          <cell r="A359" t="str">
            <v>DT-EM/1/028/2010</v>
          </cell>
          <cell r="B359" t="str">
            <v>1</v>
          </cell>
        </row>
        <row r="360">
          <cell r="A360" t="str">
            <v>DT-ND/1/028/2010</v>
          </cell>
          <cell r="B360" t="str">
            <v>1</v>
          </cell>
        </row>
        <row r="361">
          <cell r="A361" t="str">
            <v>DT-KM/1/028/2010</v>
          </cell>
          <cell r="B361" t="str">
            <v>1</v>
          </cell>
        </row>
        <row r="362">
          <cell r="A362" t="str">
            <v>DT-ND/2/028/2010</v>
          </cell>
          <cell r="B362" t="str">
            <v>2</v>
          </cell>
        </row>
        <row r="363">
          <cell r="A363" t="str">
            <v>DT-KD/1/028/2010</v>
          </cell>
          <cell r="B363" t="str">
            <v>1</v>
          </cell>
        </row>
        <row r="364">
          <cell r="A364" t="str">
            <v>DT-ND/1/029/2010</v>
          </cell>
          <cell r="B364" t="str">
            <v>1</v>
          </cell>
        </row>
        <row r="365">
          <cell r="A365" t="str">
            <v>DT-KD/1/029/2010</v>
          </cell>
          <cell r="B365" t="str">
            <v>1</v>
          </cell>
        </row>
        <row r="366">
          <cell r="A366" t="str">
            <v>DT-ND/2/029/2010</v>
          </cell>
          <cell r="B366" t="str">
            <v>2</v>
          </cell>
        </row>
        <row r="367">
          <cell r="A367" t="str">
            <v>DT-EM/1/029/2010</v>
          </cell>
          <cell r="B367" t="str">
            <v>1</v>
          </cell>
        </row>
        <row r="368">
          <cell r="A368" t="str">
            <v>DT-EA/1/027/2010</v>
          </cell>
          <cell r="B368" t="str">
            <v>1</v>
          </cell>
        </row>
        <row r="369">
          <cell r="A369" t="str">
            <v>DT-DA/2/029/2010</v>
          </cell>
          <cell r="B369" t="str">
            <v>2</v>
          </cell>
        </row>
        <row r="370">
          <cell r="A370" t="str">
            <v>DT-DA/2/030/2010</v>
          </cell>
          <cell r="B370" t="str">
            <v>2</v>
          </cell>
        </row>
        <row r="371">
          <cell r="A371" t="str">
            <v>DT-EA/1/028/2010</v>
          </cell>
          <cell r="B371" t="str">
            <v>1</v>
          </cell>
        </row>
        <row r="372">
          <cell r="A372" t="str">
            <v>DT-EM/1/030/2010</v>
          </cell>
          <cell r="B372" t="str">
            <v>1</v>
          </cell>
        </row>
        <row r="373">
          <cell r="A373" t="str">
            <v>DT-ND/1/030/2010</v>
          </cell>
          <cell r="B373" t="str">
            <v>1</v>
          </cell>
        </row>
        <row r="374">
          <cell r="A374" t="str">
            <v>DT-KD/1/030/2010</v>
          </cell>
          <cell r="B374" t="str">
            <v>1</v>
          </cell>
        </row>
        <row r="375">
          <cell r="A375" t="str">
            <v>DT-ND/2/030/2010</v>
          </cell>
          <cell r="B375" t="str">
            <v>2</v>
          </cell>
        </row>
        <row r="376">
          <cell r="A376" t="str">
            <v>DT-KD/1/031/2010</v>
          </cell>
          <cell r="B376" t="str">
            <v>1</v>
          </cell>
        </row>
        <row r="377">
          <cell r="A377" t="str">
            <v>DT-ND/1/031/2010</v>
          </cell>
          <cell r="B377" t="str">
            <v>1</v>
          </cell>
        </row>
        <row r="378">
          <cell r="A378" t="str">
            <v>DT-EA/1/029/2010</v>
          </cell>
          <cell r="B378" t="str">
            <v>1</v>
          </cell>
        </row>
        <row r="379">
          <cell r="A379" t="str">
            <v>DT-ND/2/031/2010</v>
          </cell>
          <cell r="B379" t="str">
            <v>2</v>
          </cell>
        </row>
        <row r="380">
          <cell r="A380" t="str">
            <v>DT-EM/1/031/2010</v>
          </cell>
          <cell r="B380" t="str">
            <v>1</v>
          </cell>
        </row>
        <row r="381">
          <cell r="A381" t="str">
            <v>DT-DA/2/031/2010</v>
          </cell>
          <cell r="B381" t="str">
            <v>2</v>
          </cell>
        </row>
        <row r="382">
          <cell r="A382" t="str">
            <v>DT-DA/2/032/2010</v>
          </cell>
          <cell r="B382" t="str">
            <v>2</v>
          </cell>
        </row>
        <row r="383">
          <cell r="A383" t="str">
            <v>DT-EM/1/032/2010</v>
          </cell>
          <cell r="B383" t="str">
            <v>1</v>
          </cell>
        </row>
        <row r="384">
          <cell r="A384" t="str">
            <v>DT-EA/1/030/2010</v>
          </cell>
          <cell r="B384" t="str">
            <v>1</v>
          </cell>
        </row>
        <row r="385">
          <cell r="A385" t="str">
            <v>DT-ND/1/034/2010</v>
          </cell>
          <cell r="B385" t="str">
            <v>1</v>
          </cell>
        </row>
        <row r="386">
          <cell r="A386" t="str">
            <v>DT-KD/1/032/2010</v>
          </cell>
          <cell r="B386" t="str">
            <v>1</v>
          </cell>
        </row>
        <row r="387">
          <cell r="A387" t="str">
            <v>DT-ND/2/032/2010</v>
          </cell>
          <cell r="B387" t="str">
            <v>2</v>
          </cell>
        </row>
        <row r="388">
          <cell r="A388" t="str">
            <v>DT-ND/2/033/2010</v>
          </cell>
          <cell r="B388" t="str">
            <v>2</v>
          </cell>
        </row>
        <row r="389">
          <cell r="A389" t="str">
            <v>DT-KD/1/033/2010</v>
          </cell>
          <cell r="B389" t="str">
            <v>1</v>
          </cell>
        </row>
        <row r="390">
          <cell r="A390" t="str">
            <v>DT-ND/1/032/2010</v>
          </cell>
          <cell r="B390" t="str">
            <v>1</v>
          </cell>
        </row>
        <row r="391">
          <cell r="A391" t="str">
            <v>DT-EA/1/031/2010</v>
          </cell>
          <cell r="B391" t="str">
            <v>1</v>
          </cell>
        </row>
        <row r="392">
          <cell r="A392" t="str">
            <v>DT-EM/1/033/2010</v>
          </cell>
          <cell r="B392" t="str">
            <v>1</v>
          </cell>
        </row>
        <row r="393">
          <cell r="A393" t="str">
            <v>DT-DA/2/033/2010</v>
          </cell>
          <cell r="B393" t="str">
            <v>2</v>
          </cell>
        </row>
        <row r="394">
          <cell r="A394" t="str">
            <v>DT-DA/2/034/2010</v>
          </cell>
          <cell r="B394" t="str">
            <v>2</v>
          </cell>
        </row>
        <row r="395">
          <cell r="A395" t="str">
            <v>DT-EM/1/034/2010</v>
          </cell>
          <cell r="B395" t="str">
            <v>1</v>
          </cell>
        </row>
        <row r="396">
          <cell r="A396" t="str">
            <v>DT-EA/1/032/2010</v>
          </cell>
          <cell r="B396" t="str">
            <v>1</v>
          </cell>
        </row>
        <row r="397">
          <cell r="A397" t="str">
            <v>DT-ND/1/033/2010</v>
          </cell>
          <cell r="B397" t="str">
            <v>1</v>
          </cell>
        </row>
        <row r="398">
          <cell r="A398" t="str">
            <v>DT-ND/2/034/2010</v>
          </cell>
          <cell r="B398" t="str">
            <v>2</v>
          </cell>
        </row>
        <row r="399">
          <cell r="A399" t="str">
            <v>DT-KD/1/034/2010</v>
          </cell>
          <cell r="B399" t="str">
            <v>1</v>
          </cell>
        </row>
        <row r="400">
          <cell r="A400" t="str">
            <v>DT-ND/1/035/2010</v>
          </cell>
          <cell r="B400" t="str">
            <v>1</v>
          </cell>
        </row>
        <row r="401">
          <cell r="A401" t="str">
            <v>DT-KD/1/035/2010</v>
          </cell>
          <cell r="B401" t="str">
            <v>1</v>
          </cell>
        </row>
        <row r="402">
          <cell r="A402" t="str">
            <v>DT-ND/2/035/2010</v>
          </cell>
          <cell r="B402" t="str">
            <v>2</v>
          </cell>
        </row>
        <row r="403">
          <cell r="A403" t="str">
            <v>DT-EM/1/035/2010</v>
          </cell>
          <cell r="B403" t="str">
            <v>1</v>
          </cell>
        </row>
        <row r="404">
          <cell r="A404" t="str">
            <v>DT-EA/1/033/2010</v>
          </cell>
          <cell r="B404" t="str">
            <v>1</v>
          </cell>
        </row>
        <row r="405">
          <cell r="A405" t="str">
            <v>DT-DA/2/035/2010</v>
          </cell>
          <cell r="B405" t="str">
            <v>2</v>
          </cell>
        </row>
        <row r="406">
          <cell r="A406" t="str">
            <v>DT-DA/2/036/2010</v>
          </cell>
          <cell r="B406" t="str">
            <v>2</v>
          </cell>
        </row>
        <row r="407">
          <cell r="A407" t="str">
            <v>DT-EA/1/034/2010</v>
          </cell>
          <cell r="B407" t="str">
            <v>1</v>
          </cell>
        </row>
        <row r="408">
          <cell r="A408" t="str">
            <v>DT-EM/1/036/2010</v>
          </cell>
          <cell r="B408" t="str">
            <v>1</v>
          </cell>
        </row>
        <row r="409">
          <cell r="A409" t="str">
            <v>DT-ND/1/036/2010</v>
          </cell>
          <cell r="B409" t="str">
            <v>1</v>
          </cell>
        </row>
        <row r="410">
          <cell r="A410" t="str">
            <v>DT-ND/2/036/2010</v>
          </cell>
          <cell r="B410" t="str">
            <v>2</v>
          </cell>
        </row>
        <row r="411">
          <cell r="A411" t="str">
            <v>DT-KD/1/036/2010</v>
          </cell>
          <cell r="B411" t="str">
            <v>1</v>
          </cell>
        </row>
        <row r="412">
          <cell r="A412" t="str">
            <v>DT-KD/1/037/2010</v>
          </cell>
          <cell r="B412" t="str">
            <v>1</v>
          </cell>
        </row>
        <row r="413">
          <cell r="A413" t="str">
            <v>DT-ND/2/037/2010</v>
          </cell>
          <cell r="B413" t="str">
            <v>2</v>
          </cell>
        </row>
        <row r="414">
          <cell r="A414" t="str">
            <v>DT-ND/1/037/2010</v>
          </cell>
          <cell r="B414" t="str">
            <v>1</v>
          </cell>
        </row>
        <row r="415">
          <cell r="A415" t="str">
            <v>DT-EM/1/037/2010</v>
          </cell>
          <cell r="B415" t="str">
            <v>1</v>
          </cell>
        </row>
        <row r="416">
          <cell r="A416" t="str">
            <v>DT-EA/1/035/2010</v>
          </cell>
          <cell r="B416" t="str">
            <v>1</v>
          </cell>
        </row>
        <row r="417">
          <cell r="A417" t="str">
            <v>DT-DA/2/037/2010</v>
          </cell>
          <cell r="B417" t="str">
            <v>2</v>
          </cell>
        </row>
        <row r="418">
          <cell r="A418" t="str">
            <v>DT-DA/2/038/2010</v>
          </cell>
          <cell r="B418" t="str">
            <v>2</v>
          </cell>
        </row>
        <row r="419">
          <cell r="A419" t="str">
            <v>DT-EA/1/036/2010</v>
          </cell>
          <cell r="B419" t="str">
            <v>1</v>
          </cell>
        </row>
        <row r="420">
          <cell r="A420" t="str">
            <v>DT-EM/1/038/2010</v>
          </cell>
          <cell r="B420" t="str">
            <v>1</v>
          </cell>
        </row>
        <row r="421">
          <cell r="A421" t="str">
            <v>DT-ND/2/038/2010</v>
          </cell>
          <cell r="B421" t="str">
            <v>2</v>
          </cell>
        </row>
        <row r="422">
          <cell r="A422" t="str">
            <v>DT-KD/1/038/2010</v>
          </cell>
          <cell r="B422" t="str">
            <v>1</v>
          </cell>
        </row>
        <row r="423">
          <cell r="A423" t="str">
            <v>DT-ND/1/038/2010</v>
          </cell>
          <cell r="B423" t="str">
            <v>1</v>
          </cell>
        </row>
        <row r="424">
          <cell r="A424" t="str">
            <v>DT-KD/1/039/2010</v>
          </cell>
          <cell r="B424" t="str">
            <v>1</v>
          </cell>
        </row>
        <row r="425">
          <cell r="A425" t="str">
            <v>DT-ND/2/039/2010</v>
          </cell>
          <cell r="B425" t="str">
            <v>2</v>
          </cell>
        </row>
        <row r="426">
          <cell r="A426" t="str">
            <v>DT-ND/1/039/2010</v>
          </cell>
          <cell r="B426" t="str">
            <v>1</v>
          </cell>
        </row>
        <row r="427">
          <cell r="A427" t="str">
            <v>DT-EM/1/039/2010</v>
          </cell>
          <cell r="B427" t="str">
            <v>1</v>
          </cell>
        </row>
        <row r="428">
          <cell r="A428" t="str">
            <v>DT-DA/2/039/2010</v>
          </cell>
          <cell r="B428" t="str">
            <v>2</v>
          </cell>
        </row>
        <row r="429">
          <cell r="A429" t="str">
            <v>DT-DA/2/040/2010</v>
          </cell>
          <cell r="B429" t="str">
            <v>2</v>
          </cell>
        </row>
        <row r="430">
          <cell r="A430" t="str">
            <v>DT-EM/1/040/2010</v>
          </cell>
          <cell r="B430" t="str">
            <v>1</v>
          </cell>
        </row>
        <row r="431">
          <cell r="A431" t="str">
            <v>DT-EA/1/037/2010</v>
          </cell>
          <cell r="B431" t="str">
            <v>1</v>
          </cell>
        </row>
        <row r="432">
          <cell r="A432" t="str">
            <v>DT-ND/2/040/2010</v>
          </cell>
          <cell r="B432" t="str">
            <v>2</v>
          </cell>
        </row>
        <row r="433">
          <cell r="A433" t="str">
            <v>DT-ND/1/040/2010</v>
          </cell>
          <cell r="B433" t="str">
            <v>1</v>
          </cell>
        </row>
        <row r="434">
          <cell r="A434" t="str">
            <v>DT-KD/1/040/2010</v>
          </cell>
          <cell r="B434" t="str">
            <v>1</v>
          </cell>
        </row>
        <row r="435">
          <cell r="A435" t="str">
            <v>DT-KD/1/041/2010</v>
          </cell>
          <cell r="B435" t="str">
            <v>1</v>
          </cell>
        </row>
        <row r="436">
          <cell r="A436" t="str">
            <v>DT-ND/1/041/2010</v>
          </cell>
          <cell r="B436" t="str">
            <v>1</v>
          </cell>
        </row>
        <row r="437">
          <cell r="A437" t="str">
            <v>DT-EA/1/038/2010</v>
          </cell>
          <cell r="B437" t="str">
            <v>1</v>
          </cell>
        </row>
        <row r="438">
          <cell r="A438" t="str">
            <v>DT-EM/1/041/2010</v>
          </cell>
          <cell r="B438" t="str">
            <v>1</v>
          </cell>
        </row>
        <row r="439">
          <cell r="A439" t="str">
            <v>DT-ND/2/041/2010</v>
          </cell>
          <cell r="B439" t="str">
            <v>2</v>
          </cell>
        </row>
        <row r="440">
          <cell r="A440" t="str">
            <v>DT-DA/2/041/2010</v>
          </cell>
          <cell r="B440" t="str">
            <v>2</v>
          </cell>
        </row>
        <row r="441">
          <cell r="A441" t="str">
            <v>DT-DA/2/042/2010</v>
          </cell>
          <cell r="B441" t="str">
            <v>2</v>
          </cell>
        </row>
        <row r="442">
          <cell r="A442" t="str">
            <v>DT-EM/1/042/2010</v>
          </cell>
          <cell r="B442" t="str">
            <v>1</v>
          </cell>
        </row>
        <row r="443">
          <cell r="A443" t="str">
            <v>DT-EA/1/039/2010</v>
          </cell>
          <cell r="B443" t="str">
            <v>1</v>
          </cell>
        </row>
        <row r="444">
          <cell r="A444" t="str">
            <v>DT-ND/2/042/2010</v>
          </cell>
          <cell r="B444" t="str">
            <v>2</v>
          </cell>
        </row>
        <row r="445">
          <cell r="A445" t="str">
            <v>DT-ND/1/042/2010</v>
          </cell>
          <cell r="B445" t="str">
            <v>1</v>
          </cell>
        </row>
        <row r="446">
          <cell r="A446" t="str">
            <v>DT-KD/1/042/2010</v>
          </cell>
          <cell r="B446" t="str">
            <v>1</v>
          </cell>
        </row>
        <row r="447">
          <cell r="A447" t="str">
            <v>DT-ND/1/043/2010</v>
          </cell>
          <cell r="B447" t="str">
            <v>1</v>
          </cell>
        </row>
        <row r="448">
          <cell r="A448" t="str">
            <v>DT-ND/2/043/2010</v>
          </cell>
          <cell r="B448" t="str">
            <v>2</v>
          </cell>
        </row>
        <row r="449">
          <cell r="A449" t="str">
            <v>DT-EA/1/058/2010</v>
          </cell>
          <cell r="B449" t="str">
            <v>1</v>
          </cell>
        </row>
        <row r="450">
          <cell r="A450" t="str">
            <v>DT-EM/1/043/2010</v>
          </cell>
          <cell r="B450" t="str">
            <v>1</v>
          </cell>
        </row>
        <row r="451">
          <cell r="A451" t="str">
            <v>DT-DA/2/043/2010</v>
          </cell>
          <cell r="B451" t="str">
            <v>2</v>
          </cell>
        </row>
        <row r="452">
          <cell r="A452" t="str">
            <v>DT-DA/2/044/2010</v>
          </cell>
          <cell r="B452" t="str">
            <v>2</v>
          </cell>
        </row>
        <row r="453">
          <cell r="A453" t="str">
            <v>DT-EM/1/044/2010</v>
          </cell>
          <cell r="B453" t="str">
            <v>1</v>
          </cell>
        </row>
        <row r="454">
          <cell r="A454" t="str">
            <v>DT-EA/1/040/2010</v>
          </cell>
          <cell r="B454" t="str">
            <v>1</v>
          </cell>
        </row>
        <row r="455">
          <cell r="A455" t="str">
            <v>DT-ND/1/044/2010</v>
          </cell>
          <cell r="B455" t="str">
            <v>1</v>
          </cell>
        </row>
        <row r="456">
          <cell r="A456" t="str">
            <v>DT-ND/1/045/2010</v>
          </cell>
          <cell r="B456" t="str">
            <v>1</v>
          </cell>
        </row>
        <row r="457">
          <cell r="A457" t="str">
            <v>DT-EA/1/041/2010</v>
          </cell>
          <cell r="B457" t="str">
            <v>1</v>
          </cell>
        </row>
        <row r="458">
          <cell r="A458" t="str">
            <v>DT-EM/1/045/2010</v>
          </cell>
          <cell r="B458" t="str">
            <v>1</v>
          </cell>
        </row>
        <row r="459">
          <cell r="A459" t="str">
            <v>DT-DA/2/045/2010</v>
          </cell>
          <cell r="B459" t="str">
            <v>2</v>
          </cell>
        </row>
        <row r="460">
          <cell r="A460" t="str">
            <v>DT-DA/2/046/2010</v>
          </cell>
          <cell r="B460" t="str">
            <v>2</v>
          </cell>
        </row>
        <row r="461">
          <cell r="A461" t="str">
            <v>DT-EM/1/046/2010</v>
          </cell>
          <cell r="B461" t="str">
            <v>1</v>
          </cell>
        </row>
        <row r="462">
          <cell r="A462" t="str">
            <v>DT-EA/1/042/2010</v>
          </cell>
          <cell r="B462" t="str">
            <v>1</v>
          </cell>
        </row>
        <row r="463">
          <cell r="A463" t="str">
            <v>DT-ND/1/046/2010</v>
          </cell>
          <cell r="B463" t="str">
            <v>1</v>
          </cell>
        </row>
        <row r="464">
          <cell r="A464" t="str">
            <v>DT-ND/1/047/2010</v>
          </cell>
          <cell r="B464" t="str">
            <v>1</v>
          </cell>
        </row>
        <row r="465">
          <cell r="A465" t="str">
            <v>DT-EA/1/043/2010</v>
          </cell>
          <cell r="B465" t="str">
            <v>1</v>
          </cell>
        </row>
        <row r="466">
          <cell r="A466" t="str">
            <v>DT-EM/1/047/2010</v>
          </cell>
          <cell r="B466" t="str">
            <v>1</v>
          </cell>
        </row>
        <row r="467">
          <cell r="A467" t="str">
            <v>DT-DA/2/047/2010</v>
          </cell>
          <cell r="B467" t="str">
            <v>2</v>
          </cell>
        </row>
        <row r="468">
          <cell r="A468" t="str">
            <v>DT-DA/2/048/2010</v>
          </cell>
          <cell r="B468" t="str">
            <v>2</v>
          </cell>
        </row>
        <row r="469">
          <cell r="A469" t="str">
            <v>DT-EM/1/048/2010</v>
          </cell>
          <cell r="B469" t="str">
            <v>1</v>
          </cell>
        </row>
        <row r="470">
          <cell r="A470" t="str">
            <v>DT-EA/1/044/2010</v>
          </cell>
          <cell r="B470" t="str">
            <v>1</v>
          </cell>
        </row>
        <row r="471">
          <cell r="A471" t="str">
            <v>DT-ND/1/048/2010</v>
          </cell>
          <cell r="B471" t="str">
            <v>1</v>
          </cell>
        </row>
        <row r="472">
          <cell r="A472" t="str">
            <v>DT-ND/1/049/2010</v>
          </cell>
          <cell r="B472" t="str">
            <v>1</v>
          </cell>
        </row>
        <row r="473">
          <cell r="A473" t="str">
            <v>DT-EM/1/049/2010</v>
          </cell>
          <cell r="B473" t="str">
            <v>1</v>
          </cell>
        </row>
        <row r="474">
          <cell r="A474" t="str">
            <v>DT-EA/1/045/2010</v>
          </cell>
          <cell r="B474" t="str">
            <v>1</v>
          </cell>
        </row>
        <row r="475">
          <cell r="A475" t="str">
            <v>DT-DA/2/049/2010</v>
          </cell>
          <cell r="B475" t="str">
            <v>2</v>
          </cell>
        </row>
        <row r="476">
          <cell r="A476" t="str">
            <v>DT-DA/2/050/2010</v>
          </cell>
          <cell r="B476" t="str">
            <v>2</v>
          </cell>
        </row>
        <row r="477">
          <cell r="A477" t="str">
            <v>DT-EM/1/050/2010</v>
          </cell>
          <cell r="B477" t="str">
            <v>1</v>
          </cell>
        </row>
        <row r="478">
          <cell r="A478" t="str">
            <v>DT-ND/1/050/2010</v>
          </cell>
          <cell r="B478" t="str">
            <v>1</v>
          </cell>
        </row>
        <row r="479">
          <cell r="A479" t="str">
            <v>DT-ND/1/051/2010</v>
          </cell>
          <cell r="B479" t="str">
            <v>1</v>
          </cell>
        </row>
        <row r="480">
          <cell r="A480" t="str">
            <v>DT-EM/1/051/2010</v>
          </cell>
          <cell r="B480" t="str">
            <v>1</v>
          </cell>
        </row>
        <row r="481">
          <cell r="A481" t="str">
            <v>DT-EA/1/046/2010</v>
          </cell>
          <cell r="B481" t="str">
            <v>1</v>
          </cell>
        </row>
        <row r="482">
          <cell r="A482" t="str">
            <v>DT-DA/2/051/2010</v>
          </cell>
          <cell r="B482" t="str">
            <v>2</v>
          </cell>
        </row>
        <row r="483">
          <cell r="A483" t="str">
            <v>DT-DA/2/052/2010</v>
          </cell>
          <cell r="B483" t="str">
            <v>2</v>
          </cell>
        </row>
        <row r="484">
          <cell r="A484" t="str">
            <v>DT-EA/1/047/2010</v>
          </cell>
          <cell r="B484" t="str">
            <v>1</v>
          </cell>
        </row>
        <row r="485">
          <cell r="A485" t="str">
            <v>DT-EM/1/052/2010</v>
          </cell>
          <cell r="B485" t="str">
            <v>1</v>
          </cell>
        </row>
        <row r="486">
          <cell r="A486" t="str">
            <v>DT-ND/1/052/2010</v>
          </cell>
          <cell r="B486" t="str">
            <v>1</v>
          </cell>
        </row>
        <row r="487">
          <cell r="A487" t="str">
            <v>DT-ND/1/053/2010</v>
          </cell>
          <cell r="B487" t="str">
            <v>1</v>
          </cell>
        </row>
        <row r="488">
          <cell r="A488" t="str">
            <v>DT-EM/1/053/2010</v>
          </cell>
          <cell r="B488" t="str">
            <v>1</v>
          </cell>
        </row>
        <row r="489">
          <cell r="A489" t="str">
            <v>DT-DA/2/053/2010</v>
          </cell>
          <cell r="B489" t="str">
            <v>2</v>
          </cell>
        </row>
        <row r="490">
          <cell r="A490" t="str">
            <v>DT-DA/2/054/2010</v>
          </cell>
          <cell r="B490" t="str">
            <v>2</v>
          </cell>
        </row>
        <row r="491">
          <cell r="A491" t="str">
            <v>DT-EA/1/048/2010</v>
          </cell>
          <cell r="B491" t="str">
            <v>1</v>
          </cell>
        </row>
        <row r="492">
          <cell r="A492" t="str">
            <v>DT-EM/1/054/2010</v>
          </cell>
          <cell r="B492" t="str">
            <v>1</v>
          </cell>
        </row>
        <row r="493">
          <cell r="A493" t="str">
            <v>DT-ND/1/054/2010</v>
          </cell>
          <cell r="B493" t="str">
            <v>1</v>
          </cell>
        </row>
        <row r="494">
          <cell r="A494" t="str">
            <v>DT-ND/1/055/2010</v>
          </cell>
          <cell r="B494" t="str">
            <v>1</v>
          </cell>
        </row>
        <row r="495">
          <cell r="A495" t="str">
            <v>DT-EM/1/055/2010</v>
          </cell>
          <cell r="B495" t="str">
            <v>1</v>
          </cell>
        </row>
        <row r="496">
          <cell r="A496" t="str">
            <v>DT-EA/1/049/2010</v>
          </cell>
          <cell r="B496" t="str">
            <v>1</v>
          </cell>
        </row>
        <row r="497">
          <cell r="A497" t="str">
            <v>DT-DA/2/055/2010</v>
          </cell>
          <cell r="B497" t="str">
            <v>2</v>
          </cell>
        </row>
        <row r="498">
          <cell r="A498" t="str">
            <v>DT-DA/2/056/2010</v>
          </cell>
          <cell r="B498" t="str">
            <v>2</v>
          </cell>
        </row>
        <row r="499">
          <cell r="A499" t="str">
            <v>DT-EA/1/050/2010</v>
          </cell>
          <cell r="B499" t="str">
            <v>1</v>
          </cell>
        </row>
        <row r="500">
          <cell r="A500" t="str">
            <v>DT-EM/1/056/2010</v>
          </cell>
          <cell r="B500" t="str">
            <v>1</v>
          </cell>
        </row>
        <row r="501">
          <cell r="A501" t="str">
            <v>DT-ND/1/056/2010</v>
          </cell>
          <cell r="B501" t="str">
            <v>1</v>
          </cell>
        </row>
        <row r="502">
          <cell r="A502" t="str">
            <v>DT-ND/1/057/2010</v>
          </cell>
          <cell r="B502" t="str">
            <v>1</v>
          </cell>
        </row>
        <row r="503">
          <cell r="A503" t="str">
            <v>DT-EM/1/057/2010</v>
          </cell>
          <cell r="B503" t="str">
            <v>1</v>
          </cell>
        </row>
        <row r="504">
          <cell r="A504" t="str">
            <v>DT-EA/1/051/2010</v>
          </cell>
          <cell r="B504" t="str">
            <v>1</v>
          </cell>
        </row>
        <row r="505">
          <cell r="A505" t="str">
            <v>DT-DA/2/057/2010</v>
          </cell>
          <cell r="B505" t="str">
            <v>2</v>
          </cell>
        </row>
        <row r="506">
          <cell r="A506" t="str">
            <v>DT-DA/2/058/2010</v>
          </cell>
          <cell r="B506" t="str">
            <v>2</v>
          </cell>
        </row>
        <row r="507">
          <cell r="A507" t="str">
            <v>DT-EA/1/052/2010</v>
          </cell>
          <cell r="B507" t="str">
            <v>1</v>
          </cell>
        </row>
        <row r="508">
          <cell r="A508" t="str">
            <v>DT-EM/1/058/2010</v>
          </cell>
          <cell r="B508" t="str">
            <v>1</v>
          </cell>
        </row>
        <row r="509">
          <cell r="A509" t="str">
            <v>DT-ND/1/058/2010</v>
          </cell>
          <cell r="B509" t="str">
            <v>1</v>
          </cell>
        </row>
        <row r="510">
          <cell r="A510" t="str">
            <v>DT-EM/1/059/2010</v>
          </cell>
          <cell r="B510" t="str">
            <v>1</v>
          </cell>
        </row>
        <row r="511">
          <cell r="A511" t="str">
            <v>DT-EA/1/053/2010</v>
          </cell>
          <cell r="B511" t="str">
            <v>1</v>
          </cell>
        </row>
        <row r="512">
          <cell r="A512" t="str">
            <v>DT-DA/2/059/2010</v>
          </cell>
          <cell r="B512" t="str">
            <v>2</v>
          </cell>
        </row>
        <row r="513">
          <cell r="A513" t="str">
            <v>DT-DA/2/060/2010</v>
          </cell>
          <cell r="B513" t="str">
            <v>2</v>
          </cell>
        </row>
        <row r="514">
          <cell r="A514" t="str">
            <v>DT-EA/1/054/2010</v>
          </cell>
          <cell r="B514" t="str">
            <v>1</v>
          </cell>
        </row>
        <row r="515">
          <cell r="A515" t="str">
            <v>DT-EM/1/060/2010</v>
          </cell>
          <cell r="B515" t="str">
            <v>1</v>
          </cell>
        </row>
        <row r="516">
          <cell r="A516" t="str">
            <v>DT-EM/1/061/2010</v>
          </cell>
          <cell r="B516" t="str">
            <v>1</v>
          </cell>
        </row>
        <row r="517">
          <cell r="A517" t="str">
            <v>DT-EA/1/055/2010</v>
          </cell>
          <cell r="B517" t="str">
            <v>1</v>
          </cell>
        </row>
        <row r="518">
          <cell r="A518" t="str">
            <v>DT-DA/2/061/2010</v>
          </cell>
          <cell r="B518" t="str">
            <v>2</v>
          </cell>
        </row>
        <row r="519">
          <cell r="A519" t="str">
            <v>DT-DA/2/062/2010</v>
          </cell>
          <cell r="B519" t="str">
            <v>2</v>
          </cell>
        </row>
        <row r="520">
          <cell r="A520" t="str">
            <v>DT-EA/1/056/2010</v>
          </cell>
          <cell r="B520" t="str">
            <v>1</v>
          </cell>
        </row>
        <row r="521">
          <cell r="A521" t="str">
            <v>DT-EM/1/062/2010</v>
          </cell>
          <cell r="B521" t="str">
            <v>1</v>
          </cell>
        </row>
        <row r="522">
          <cell r="A522" t="str">
            <v>DT-EM/1/063/2010</v>
          </cell>
          <cell r="B522" t="str">
            <v>1</v>
          </cell>
        </row>
        <row r="523">
          <cell r="A523" t="str">
            <v>DT-EA/1/057/2010</v>
          </cell>
          <cell r="B523" t="str">
            <v>1</v>
          </cell>
        </row>
        <row r="524">
          <cell r="A524" t="str">
            <v>DT-DA/2/063/2010</v>
          </cell>
          <cell r="B524" t="str">
            <v>2</v>
          </cell>
        </row>
        <row r="525">
          <cell r="A525" t="str">
            <v>DT-DA/2/064/2010</v>
          </cell>
          <cell r="B525" t="str">
            <v>2</v>
          </cell>
        </row>
        <row r="526">
          <cell r="A526" t="str">
            <v>DT-EM/1/064/2010</v>
          </cell>
          <cell r="B526" t="str">
            <v>1</v>
          </cell>
        </row>
        <row r="527">
          <cell r="A527" t="str">
            <v>DT-EM/1/065/2010</v>
          </cell>
          <cell r="B527" t="str">
            <v>1</v>
          </cell>
        </row>
        <row r="528">
          <cell r="A528" t="str">
            <v>DT-DA/2/065/2010</v>
          </cell>
          <cell r="B528" t="str">
            <v>2</v>
          </cell>
        </row>
        <row r="529">
          <cell r="A529" t="str">
            <v>DT-DA/2/066/2010</v>
          </cell>
          <cell r="B529" t="str">
            <v>2</v>
          </cell>
        </row>
        <row r="530">
          <cell r="A530" t="str">
            <v>DT-EM/1/066/2010</v>
          </cell>
          <cell r="B530" t="str">
            <v>1</v>
          </cell>
        </row>
        <row r="531">
          <cell r="A531" t="str">
            <v>DT-DA/2/067/2010</v>
          </cell>
          <cell r="B531" t="str">
            <v>2</v>
          </cell>
        </row>
        <row r="532">
          <cell r="A532" t="str">
            <v>DT-DA/2/068/2010</v>
          </cell>
          <cell r="B532" t="str">
            <v>2</v>
          </cell>
        </row>
        <row r="533">
          <cell r="A533" t="str">
            <v>DT-DA/2/069/2010</v>
          </cell>
          <cell r="B533" t="str">
            <v>2</v>
          </cell>
        </row>
        <row r="534">
          <cell r="A534" t="str">
            <v>DT-DA/2/070/2010</v>
          </cell>
          <cell r="B534" t="str">
            <v>2</v>
          </cell>
        </row>
        <row r="535">
          <cell r="A535" t="str">
            <v>DT-DA/2/071/2010</v>
          </cell>
          <cell r="B535" t="str">
            <v>2</v>
          </cell>
        </row>
        <row r="536">
          <cell r="A536" t="str">
            <v>DT-DA/2/072/2010</v>
          </cell>
          <cell r="B536" t="str">
            <v>2</v>
          </cell>
        </row>
        <row r="537">
          <cell r="A537" t="str">
            <v xml:space="preserve">DT-DA/2/073/2010 </v>
          </cell>
          <cell r="B537" t="str">
            <v>2</v>
          </cell>
        </row>
        <row r="538">
          <cell r="A538" t="str">
            <v xml:space="preserve">DT-DA/2/074/2010 </v>
          </cell>
          <cell r="B538" t="str">
            <v>2</v>
          </cell>
        </row>
        <row r="539">
          <cell r="A539" t="str">
            <v>DT-DA/2/075/2010</v>
          </cell>
          <cell r="B539" t="str">
            <v>2</v>
          </cell>
        </row>
        <row r="540">
          <cell r="A540" t="str">
            <v>DT-DA/2/076/2010</v>
          </cell>
          <cell r="B540" t="str">
            <v>2</v>
          </cell>
        </row>
        <row r="541">
          <cell r="A541" t="str">
            <v xml:space="preserve">DT-DA/2/077/2010 </v>
          </cell>
          <cell r="B541" t="str">
            <v>2</v>
          </cell>
        </row>
        <row r="542">
          <cell r="A542" t="str">
            <v>DT-DA/2/078/2010</v>
          </cell>
          <cell r="B542" t="str">
            <v>2</v>
          </cell>
        </row>
      </sheetData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pakadec2010@lab.h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58"/>
  <sheetViews>
    <sheetView showGridLines="0" tabSelected="1" topLeftCell="C1" zoomScale="85" zoomScaleNormal="85" zoomScaleSheetLayoutView="100" workbookViewId="0">
      <selection activeCell="E20" sqref="E20:F20"/>
    </sheetView>
  </sheetViews>
  <sheetFormatPr defaultColWidth="20.5703125" defaultRowHeight="15.75" x14ac:dyDescent="0.25"/>
  <cols>
    <col min="1" max="1" width="2.140625" style="68" hidden="1" customWidth="1"/>
    <col min="2" max="2" width="3.5703125" style="55" hidden="1" customWidth="1"/>
    <col min="3" max="3" width="19.5703125" style="38" bestFit="1" customWidth="1"/>
    <col min="4" max="4" width="41.85546875" style="5" bestFit="1" customWidth="1"/>
    <col min="5" max="5" width="3.85546875" style="5" bestFit="1" customWidth="1"/>
    <col min="6" max="6" width="5.28515625" style="5" bestFit="1" customWidth="1"/>
    <col min="7" max="7" width="6.5703125" style="5" customWidth="1"/>
    <col min="8" max="8" width="6.42578125" style="29" customWidth="1"/>
    <col min="9" max="9" width="21" style="55" customWidth="1"/>
    <col min="10" max="10" width="17.85546875" style="57" customWidth="1"/>
    <col min="11" max="11" width="1.85546875" style="5" hidden="1" customWidth="1"/>
    <col min="12" max="12" width="31.42578125" style="95" hidden="1" customWidth="1"/>
    <col min="13" max="13" width="21.42578125" style="27" hidden="1" customWidth="1"/>
    <col min="14" max="14" width="15.7109375" style="5" hidden="1" customWidth="1"/>
    <col min="15" max="15" width="12" style="5" hidden="1" customWidth="1"/>
    <col min="16" max="16" width="29.7109375" style="5" hidden="1" customWidth="1"/>
    <col min="17" max="17" width="28.7109375" style="5" hidden="1" customWidth="1"/>
    <col min="18" max="18" width="21.42578125" style="5" hidden="1" customWidth="1"/>
    <col min="19" max="19" width="7.85546875" style="5" hidden="1" customWidth="1"/>
    <col min="20" max="20" width="63" style="5" hidden="1" customWidth="1"/>
    <col min="21" max="21" width="20.5703125" style="114" hidden="1" customWidth="1"/>
    <col min="22" max="25" width="20.5703125" style="5" hidden="1" customWidth="1"/>
    <col min="26" max="47" width="20.5703125" style="5" customWidth="1"/>
    <col min="48" max="16384" width="20.5703125" style="5"/>
  </cols>
  <sheetData>
    <row r="1" spans="1:22" x14ac:dyDescent="0.25">
      <c r="B1" s="51">
        <v>1</v>
      </c>
      <c r="C1" s="73">
        <v>2</v>
      </c>
      <c r="D1" s="73">
        <v>3</v>
      </c>
      <c r="E1" s="73">
        <v>4</v>
      </c>
      <c r="F1" s="73">
        <v>5</v>
      </c>
      <c r="G1" s="73">
        <v>6</v>
      </c>
      <c r="H1" s="73">
        <v>7</v>
      </c>
      <c r="I1" s="51">
        <v>1</v>
      </c>
      <c r="J1" s="7"/>
    </row>
    <row r="2" spans="1:22" ht="16.5" x14ac:dyDescent="0.25">
      <c r="B2" s="54">
        <v>2</v>
      </c>
      <c r="C2" s="129" t="s">
        <v>128</v>
      </c>
      <c r="D2" s="129"/>
      <c r="E2" s="129"/>
      <c r="F2" s="129"/>
      <c r="G2" s="129"/>
      <c r="H2" s="129"/>
      <c r="I2" s="54">
        <v>2</v>
      </c>
      <c r="J2" s="7"/>
    </row>
    <row r="3" spans="1:22" s="6" customFormat="1" ht="31.5" x14ac:dyDescent="0.25">
      <c r="A3" s="69" t="s">
        <v>721</v>
      </c>
      <c r="B3" s="51">
        <v>3</v>
      </c>
      <c r="C3" s="132" t="s">
        <v>3019</v>
      </c>
      <c r="D3" s="132"/>
      <c r="E3" s="132"/>
      <c r="F3" s="132"/>
      <c r="G3" s="132"/>
      <c r="H3" s="132"/>
      <c r="I3" s="51">
        <v>3</v>
      </c>
      <c r="J3" s="39"/>
      <c r="L3" s="96"/>
      <c r="M3" s="97"/>
      <c r="U3" s="115">
        <v>21521203</v>
      </c>
      <c r="V3" s="113" t="s">
        <v>924</v>
      </c>
    </row>
    <row r="4" spans="1:22" ht="31.5" x14ac:dyDescent="0.25">
      <c r="A4" s="68" t="s">
        <v>721</v>
      </c>
      <c r="B4" s="51">
        <v>4</v>
      </c>
      <c r="C4" s="133" t="s">
        <v>3022</v>
      </c>
      <c r="D4" s="133"/>
      <c r="E4" s="133"/>
      <c r="F4" s="133"/>
      <c r="G4" s="133"/>
      <c r="H4" s="133"/>
      <c r="I4" s="51">
        <v>4</v>
      </c>
      <c r="J4" s="7"/>
      <c r="U4" s="115">
        <v>21521204</v>
      </c>
      <c r="V4" s="113" t="s">
        <v>925</v>
      </c>
    </row>
    <row r="5" spans="1:22" ht="97.5" customHeight="1" x14ac:dyDescent="0.25">
      <c r="A5" s="68" t="s">
        <v>595</v>
      </c>
      <c r="B5" s="51">
        <v>5</v>
      </c>
      <c r="C5" s="130" t="s">
        <v>3020</v>
      </c>
      <c r="D5" s="131"/>
      <c r="E5" s="131"/>
      <c r="F5" s="131"/>
      <c r="G5" s="131"/>
      <c r="H5" s="131"/>
      <c r="I5" s="51">
        <v>5</v>
      </c>
      <c r="J5" s="7"/>
      <c r="U5" s="115">
        <v>21521205</v>
      </c>
      <c r="V5" s="113" t="s">
        <v>926</v>
      </c>
    </row>
    <row r="6" spans="1:22" ht="81.75" customHeight="1" x14ac:dyDescent="0.25">
      <c r="A6" s="77" t="s">
        <v>699</v>
      </c>
      <c r="B6" s="54">
        <v>6</v>
      </c>
      <c r="C6" s="131"/>
      <c r="D6" s="131"/>
      <c r="E6" s="131"/>
      <c r="F6" s="131"/>
      <c r="G6" s="131"/>
      <c r="H6" s="131"/>
      <c r="I6" s="54">
        <v>6</v>
      </c>
      <c r="J6" s="8"/>
      <c r="U6" s="115">
        <v>21521214</v>
      </c>
      <c r="V6" s="113" t="s">
        <v>927</v>
      </c>
    </row>
    <row r="7" spans="1:22" s="82" customFormat="1" ht="31.5" x14ac:dyDescent="0.25">
      <c r="A7" s="80" t="s">
        <v>721</v>
      </c>
      <c r="B7" s="51">
        <v>7</v>
      </c>
      <c r="C7" s="154" t="s">
        <v>136</v>
      </c>
      <c r="D7" s="154"/>
      <c r="E7" s="154"/>
      <c r="F7" s="154"/>
      <c r="G7" s="154"/>
      <c r="H7" s="154"/>
      <c r="I7" s="51">
        <v>7</v>
      </c>
      <c r="J7" s="81"/>
      <c r="L7" s="98"/>
      <c r="M7" s="99"/>
      <c r="U7" s="115">
        <v>21521602</v>
      </c>
      <c r="V7" s="113" t="s">
        <v>928</v>
      </c>
    </row>
    <row r="8" spans="1:22" s="82" customFormat="1" ht="16.5" thickBot="1" x14ac:dyDescent="0.3">
      <c r="A8" s="80"/>
      <c r="B8" s="51">
        <v>8</v>
      </c>
      <c r="C8" s="83"/>
      <c r="D8" s="83"/>
      <c r="E8" s="83"/>
      <c r="F8" s="83"/>
      <c r="G8" s="83"/>
      <c r="H8" s="83"/>
      <c r="I8" s="51">
        <v>8</v>
      </c>
      <c r="J8" s="81"/>
      <c r="L8" s="98"/>
      <c r="M8" s="99"/>
      <c r="U8" s="115">
        <v>21526201</v>
      </c>
      <c r="V8" s="113" t="s">
        <v>929</v>
      </c>
    </row>
    <row r="9" spans="1:22" ht="16.5" thickBot="1" x14ac:dyDescent="0.3">
      <c r="B9" s="54">
        <v>9</v>
      </c>
      <c r="C9" s="9" t="s">
        <v>719</v>
      </c>
      <c r="D9" s="91"/>
      <c r="E9" s="10"/>
      <c r="F9" s="83"/>
      <c r="G9" s="83"/>
      <c r="H9" s="83"/>
      <c r="I9" s="54">
        <v>9</v>
      </c>
      <c r="J9" s="120" t="str">
        <f>IF(($C$237="Nem teljes a lap kitöltöttsége!")*(COUNTBLANK(D9)),"Nincs még megadva a szerződésszám!"," ")</f>
        <v xml:space="preserve"> </v>
      </c>
      <c r="K9" s="5">
        <f>COUNTBLANK(D9)</f>
        <v>1</v>
      </c>
      <c r="U9" s="112">
        <v>21527201</v>
      </c>
      <c r="V9" s="113" t="s">
        <v>930</v>
      </c>
    </row>
    <row r="10" spans="1:22" ht="48" thickBot="1" x14ac:dyDescent="0.3">
      <c r="A10" s="68" t="s">
        <v>129</v>
      </c>
      <c r="B10" s="51">
        <v>10</v>
      </c>
      <c r="C10" s="9" t="s">
        <v>720</v>
      </c>
      <c r="D10" s="134" t="str">
        <f>IF(D9=0,"Kérjük, válassza ki, vagy írja be a szerződésszámát! (fent)",VLOOKUP(D9,L250:M1239,2,0))</f>
        <v>Kérjük, válassza ki, vagy írja be a szerződésszámát! (fent)</v>
      </c>
      <c r="E10" s="135"/>
      <c r="F10" s="135"/>
      <c r="G10" s="135"/>
      <c r="H10" s="136"/>
      <c r="I10" s="51">
        <v>10</v>
      </c>
      <c r="J10" s="120"/>
      <c r="U10" s="112">
        <v>21527202</v>
      </c>
      <c r="V10" s="113" t="s">
        <v>931</v>
      </c>
    </row>
    <row r="11" spans="1:22" ht="16.5" thickBot="1" x14ac:dyDescent="0.3">
      <c r="B11" s="51">
        <v>11</v>
      </c>
      <c r="C11" s="153" t="str">
        <f>IF(D9=0," ",IF(VLOOKUP(D9,L:P,3,0)&gt;1,"Önöknek több szerződésük is van, kérjük minden szerződéshez külön töltsön ki egy adatlapot!"," "))</f>
        <v xml:space="preserve"> </v>
      </c>
      <c r="D11" s="153"/>
      <c r="E11" s="153"/>
      <c r="F11" s="153"/>
      <c r="G11" s="153"/>
      <c r="H11" s="153"/>
      <c r="I11" s="51">
        <v>11</v>
      </c>
      <c r="J11" s="7"/>
      <c r="U11" s="112">
        <v>21527203</v>
      </c>
      <c r="V11" s="113" t="s">
        <v>932</v>
      </c>
    </row>
    <row r="12" spans="1:22" ht="32.25" thickBot="1" x14ac:dyDescent="0.3">
      <c r="B12" s="51">
        <v>12</v>
      </c>
      <c r="C12" s="85" t="s">
        <v>135</v>
      </c>
      <c r="D12" s="90" t="str">
        <f>IF(D9=0," ",VLOOKUP(D9,L:P,4,0))</f>
        <v xml:space="preserve"> </v>
      </c>
      <c r="E12" s="84"/>
      <c r="F12" s="84"/>
      <c r="G12" s="84"/>
      <c r="H12" s="84"/>
      <c r="I12" s="51">
        <v>12</v>
      </c>
      <c r="J12" s="7"/>
      <c r="U12" s="112">
        <v>21527204</v>
      </c>
      <c r="V12" s="113" t="s">
        <v>933</v>
      </c>
    </row>
    <row r="13" spans="1:22" ht="16.5" thickBot="1" x14ac:dyDescent="0.3">
      <c r="B13" s="51">
        <v>13</v>
      </c>
      <c r="C13" s="37"/>
      <c r="D13" s="11"/>
      <c r="E13" s="11"/>
      <c r="F13" s="11"/>
      <c r="G13" s="11"/>
      <c r="H13" s="11"/>
      <c r="I13" s="51">
        <v>13</v>
      </c>
      <c r="J13" s="7"/>
      <c r="U13" s="112">
        <v>21527401</v>
      </c>
      <c r="V13" s="113" t="s">
        <v>934</v>
      </c>
    </row>
    <row r="14" spans="1:22" ht="57" customHeight="1" thickBot="1" x14ac:dyDescent="0.3">
      <c r="A14" s="68" t="s">
        <v>721</v>
      </c>
      <c r="B14" s="54">
        <v>14</v>
      </c>
      <c r="C14" s="148" t="s">
        <v>722</v>
      </c>
      <c r="D14" s="149"/>
      <c r="E14" s="137" t="s">
        <v>751</v>
      </c>
      <c r="F14" s="137"/>
      <c r="G14" s="127" t="s">
        <v>3023</v>
      </c>
      <c r="H14" s="128"/>
      <c r="I14" s="54">
        <v>14</v>
      </c>
      <c r="J14" s="120" t="str">
        <f>IF(($C$237="Nem teljes a lap kitöltöttsége!")*(L15=50),"Kitöltetlen a táblázat!"," ")</f>
        <v xml:space="preserve"> </v>
      </c>
      <c r="U14" s="112">
        <v>21529101</v>
      </c>
      <c r="V14" s="113" t="s">
        <v>935</v>
      </c>
    </row>
    <row r="15" spans="1:22" ht="26.25" x14ac:dyDescent="0.25">
      <c r="B15" s="51">
        <v>15</v>
      </c>
      <c r="C15" s="78" t="s">
        <v>246</v>
      </c>
      <c r="D15" s="12" t="s">
        <v>121</v>
      </c>
      <c r="E15" s="125" t="s">
        <v>123</v>
      </c>
      <c r="F15" s="125"/>
      <c r="G15" s="125" t="s">
        <v>123</v>
      </c>
      <c r="H15" s="126"/>
      <c r="I15" s="51">
        <v>15</v>
      </c>
      <c r="J15" s="120"/>
      <c r="K15" s="5">
        <f>IF(L15=50,1,0)</f>
        <v>1</v>
      </c>
      <c r="L15" s="100">
        <f>SUM(M15:N15)</f>
        <v>50</v>
      </c>
      <c r="M15" s="27">
        <f>SUM(L16:L25)</f>
        <v>10</v>
      </c>
      <c r="N15" s="5">
        <f>SUM(M16:M25)</f>
        <v>40</v>
      </c>
      <c r="U15" s="112">
        <v>21529105</v>
      </c>
      <c r="V15" s="113" t="s">
        <v>936</v>
      </c>
    </row>
    <row r="16" spans="1:22" ht="26.25" x14ac:dyDescent="0.25">
      <c r="B16" s="51">
        <v>16</v>
      </c>
      <c r="C16" s="116"/>
      <c r="D16" s="62" t="str">
        <f>IF(COUNTBLANK(C16)=1,"Kérjük, adja meg az OKJ kódot (balra)!",IF(ISNUMBER(C16)=TRUE(),IF(ISERROR(O16)=TRUE(),"Nincs ilyen OKJ kód!",O16),C16))</f>
        <v>Kérjük, adja meg az OKJ kódot (balra)!</v>
      </c>
      <c r="E16" s="118"/>
      <c r="F16" s="118"/>
      <c r="G16" s="118"/>
      <c r="H16" s="119"/>
      <c r="I16" s="51">
        <v>16</v>
      </c>
      <c r="J16" s="7"/>
      <c r="L16" s="95">
        <f>COUNTBLANK(C16)</f>
        <v>1</v>
      </c>
      <c r="M16" s="27">
        <f t="shared" ref="M16:M25" si="0">COUNTBLANK(E16:H16)</f>
        <v>4</v>
      </c>
      <c r="O16" s="5" t="e">
        <f t="shared" ref="O16:O25" si="1">VLOOKUP(C16,U:V,2,0)</f>
        <v>#N/A</v>
      </c>
      <c r="U16" s="112">
        <v>21529107</v>
      </c>
      <c r="V16" s="113" t="s">
        <v>937</v>
      </c>
    </row>
    <row r="17" spans="1:22" x14ac:dyDescent="0.25">
      <c r="B17" s="51">
        <v>17</v>
      </c>
      <c r="C17" s="116"/>
      <c r="D17" s="62" t="str">
        <f>IF(COUNTBLANK(C17)=1," ",IF(ISNUMBER(C17)=TRUE(),IF(ISERROR(O17)=TRUE(),"Nincs ilyen OKJ kód!",O17),C17))</f>
        <v xml:space="preserve"> </v>
      </c>
      <c r="E17" s="118"/>
      <c r="F17" s="118"/>
      <c r="G17" s="118"/>
      <c r="H17" s="119"/>
      <c r="I17" s="51">
        <v>17</v>
      </c>
      <c r="J17" s="7"/>
      <c r="L17" s="95">
        <f t="shared" ref="L17:L25" si="2">COUNTBLANK(C17)</f>
        <v>1</v>
      </c>
      <c r="M17" s="27">
        <f t="shared" si="0"/>
        <v>4</v>
      </c>
      <c r="O17" s="5" t="e">
        <f t="shared" si="1"/>
        <v>#N/A</v>
      </c>
      <c r="U17" s="112">
        <v>21529108</v>
      </c>
      <c r="V17" s="113" t="s">
        <v>938</v>
      </c>
    </row>
    <row r="18" spans="1:22" x14ac:dyDescent="0.25">
      <c r="B18" s="54">
        <v>18</v>
      </c>
      <c r="C18" s="116"/>
      <c r="D18" s="62" t="str">
        <f t="shared" ref="D18:D25" si="3">IF(COUNTBLANK(C18)=1," ",IF(ISNUMBER(C18)=TRUE(),IF(ISERROR(O18)=TRUE(),"Nincs ilyen OKJ kód!",O18),C18))</f>
        <v xml:space="preserve"> </v>
      </c>
      <c r="E18" s="118"/>
      <c r="F18" s="118"/>
      <c r="G18" s="118"/>
      <c r="H18" s="119"/>
      <c r="I18" s="54">
        <v>18</v>
      </c>
      <c r="J18" s="7"/>
      <c r="L18" s="95">
        <f t="shared" si="2"/>
        <v>1</v>
      </c>
      <c r="M18" s="27">
        <f t="shared" si="0"/>
        <v>4</v>
      </c>
      <c r="O18" s="5" t="e">
        <f t="shared" si="1"/>
        <v>#N/A</v>
      </c>
      <c r="U18" s="112">
        <v>21529109</v>
      </c>
      <c r="V18" s="113" t="s">
        <v>939</v>
      </c>
    </row>
    <row r="19" spans="1:22" ht="26.25" x14ac:dyDescent="0.25">
      <c r="B19" s="51">
        <v>19</v>
      </c>
      <c r="C19" s="116"/>
      <c r="D19" s="62" t="str">
        <f t="shared" si="3"/>
        <v xml:space="preserve"> </v>
      </c>
      <c r="E19" s="118"/>
      <c r="F19" s="118"/>
      <c r="G19" s="118"/>
      <c r="H19" s="119"/>
      <c r="I19" s="51">
        <v>19</v>
      </c>
      <c r="J19" s="7"/>
      <c r="L19" s="95">
        <f t="shared" si="2"/>
        <v>1</v>
      </c>
      <c r="M19" s="27">
        <f t="shared" si="0"/>
        <v>4</v>
      </c>
      <c r="O19" s="5" t="e">
        <f t="shared" si="1"/>
        <v>#N/A</v>
      </c>
      <c r="U19" s="112">
        <v>21529201</v>
      </c>
      <c r="V19" s="113" t="s">
        <v>940</v>
      </c>
    </row>
    <row r="20" spans="1:22" x14ac:dyDescent="0.25">
      <c r="B20" s="51">
        <v>20</v>
      </c>
      <c r="C20" s="116"/>
      <c r="D20" s="62" t="str">
        <f t="shared" si="3"/>
        <v xml:space="preserve"> </v>
      </c>
      <c r="E20" s="118"/>
      <c r="F20" s="118"/>
      <c r="G20" s="118"/>
      <c r="H20" s="119"/>
      <c r="I20" s="51">
        <v>20</v>
      </c>
      <c r="J20" s="7"/>
      <c r="L20" s="95">
        <f t="shared" si="2"/>
        <v>1</v>
      </c>
      <c r="M20" s="27">
        <f t="shared" si="0"/>
        <v>4</v>
      </c>
      <c r="O20" s="5" t="e">
        <f t="shared" si="1"/>
        <v>#N/A</v>
      </c>
      <c r="U20" s="112">
        <v>21529301</v>
      </c>
      <c r="V20" s="113" t="s">
        <v>941</v>
      </c>
    </row>
    <row r="21" spans="1:22" x14ac:dyDescent="0.25">
      <c r="B21" s="54">
        <v>21</v>
      </c>
      <c r="C21" s="116"/>
      <c r="D21" s="62" t="str">
        <f t="shared" si="3"/>
        <v xml:space="preserve"> </v>
      </c>
      <c r="E21" s="118"/>
      <c r="F21" s="118"/>
      <c r="G21" s="118"/>
      <c r="H21" s="119"/>
      <c r="I21" s="54">
        <v>21</v>
      </c>
      <c r="J21" s="7"/>
      <c r="L21" s="95">
        <f t="shared" si="2"/>
        <v>1</v>
      </c>
      <c r="M21" s="27">
        <f t="shared" si="0"/>
        <v>4</v>
      </c>
      <c r="O21" s="5" t="e">
        <f t="shared" si="1"/>
        <v>#N/A</v>
      </c>
      <c r="U21" s="112">
        <v>21620101</v>
      </c>
      <c r="V21" s="113" t="s">
        <v>942</v>
      </c>
    </row>
    <row r="22" spans="1:22" ht="26.25" x14ac:dyDescent="0.25">
      <c r="B22" s="51">
        <v>22</v>
      </c>
      <c r="C22" s="116"/>
      <c r="D22" s="62" t="str">
        <f t="shared" si="3"/>
        <v xml:space="preserve"> </v>
      </c>
      <c r="E22" s="118"/>
      <c r="F22" s="118"/>
      <c r="G22" s="118"/>
      <c r="H22" s="119"/>
      <c r="I22" s="51">
        <v>22</v>
      </c>
      <c r="J22" s="7"/>
      <c r="L22" s="95">
        <f t="shared" si="2"/>
        <v>1</v>
      </c>
      <c r="M22" s="27">
        <f t="shared" si="0"/>
        <v>4</v>
      </c>
      <c r="O22" s="5" t="e">
        <f t="shared" si="1"/>
        <v>#N/A</v>
      </c>
      <c r="U22" s="112">
        <v>21620102</v>
      </c>
      <c r="V22" s="113" t="s">
        <v>943</v>
      </c>
    </row>
    <row r="23" spans="1:22" x14ac:dyDescent="0.25">
      <c r="B23" s="51">
        <v>23</v>
      </c>
      <c r="C23" s="116"/>
      <c r="D23" s="62" t="str">
        <f t="shared" si="3"/>
        <v xml:space="preserve"> </v>
      </c>
      <c r="E23" s="118"/>
      <c r="F23" s="118"/>
      <c r="G23" s="118"/>
      <c r="H23" s="119"/>
      <c r="I23" s="51">
        <v>23</v>
      </c>
      <c r="J23" s="7"/>
      <c r="L23" s="95">
        <f t="shared" si="2"/>
        <v>1</v>
      </c>
      <c r="M23" s="27">
        <f t="shared" si="0"/>
        <v>4</v>
      </c>
      <c r="O23" s="5" t="e">
        <f t="shared" si="1"/>
        <v>#N/A</v>
      </c>
      <c r="U23" s="112">
        <v>21620301</v>
      </c>
      <c r="V23" s="113" t="s">
        <v>944</v>
      </c>
    </row>
    <row r="24" spans="1:22" x14ac:dyDescent="0.25">
      <c r="B24" s="51">
        <v>24</v>
      </c>
      <c r="C24" s="116"/>
      <c r="D24" s="62" t="str">
        <f t="shared" si="3"/>
        <v xml:space="preserve"> </v>
      </c>
      <c r="E24" s="118"/>
      <c r="F24" s="118"/>
      <c r="G24" s="118"/>
      <c r="H24" s="119"/>
      <c r="I24" s="51">
        <v>24</v>
      </c>
      <c r="J24" s="7"/>
      <c r="L24" s="95">
        <f t="shared" si="2"/>
        <v>1</v>
      </c>
      <c r="M24" s="27">
        <f t="shared" si="0"/>
        <v>4</v>
      </c>
      <c r="O24" s="5" t="e">
        <f t="shared" si="1"/>
        <v>#N/A</v>
      </c>
      <c r="U24" s="112">
        <v>21620601</v>
      </c>
      <c r="V24" s="113" t="s">
        <v>945</v>
      </c>
    </row>
    <row r="25" spans="1:22" ht="27" thickBot="1" x14ac:dyDescent="0.3">
      <c r="B25" s="54">
        <v>25</v>
      </c>
      <c r="C25" s="116"/>
      <c r="D25" s="62" t="str">
        <f t="shared" si="3"/>
        <v xml:space="preserve"> </v>
      </c>
      <c r="E25" s="121"/>
      <c r="F25" s="121"/>
      <c r="G25" s="121"/>
      <c r="H25" s="122"/>
      <c r="I25" s="54">
        <v>25</v>
      </c>
      <c r="J25" s="7"/>
      <c r="L25" s="95">
        <f t="shared" si="2"/>
        <v>1</v>
      </c>
      <c r="M25" s="27">
        <f t="shared" si="0"/>
        <v>4</v>
      </c>
      <c r="O25" s="5" t="e">
        <f t="shared" si="1"/>
        <v>#N/A</v>
      </c>
      <c r="U25" s="112">
        <v>21620602</v>
      </c>
      <c r="V25" s="113" t="s">
        <v>946</v>
      </c>
    </row>
    <row r="26" spans="1:22" s="15" customFormat="1" ht="16.5" thickBot="1" x14ac:dyDescent="0.3">
      <c r="A26" s="71"/>
      <c r="B26" s="51">
        <v>26</v>
      </c>
      <c r="C26" s="63"/>
      <c r="D26" s="64" t="s">
        <v>122</v>
      </c>
      <c r="E26" s="138">
        <f>SUM(E16:F25)</f>
        <v>0</v>
      </c>
      <c r="F26" s="123"/>
      <c r="G26" s="123">
        <f>SUM(G16:H25)</f>
        <v>0</v>
      </c>
      <c r="H26" s="124"/>
      <c r="I26" s="51">
        <v>26</v>
      </c>
      <c r="J26" s="40"/>
      <c r="L26" s="101"/>
      <c r="M26" s="102"/>
      <c r="U26" s="112">
        <v>21620701</v>
      </c>
      <c r="V26" s="113" t="s">
        <v>947</v>
      </c>
    </row>
    <row r="27" spans="1:22" s="15" customFormat="1" x14ac:dyDescent="0.25">
      <c r="A27" s="71"/>
      <c r="B27" s="51">
        <v>27</v>
      </c>
      <c r="C27" s="63"/>
      <c r="D27" s="64"/>
      <c r="E27" s="16"/>
      <c r="F27" s="16"/>
      <c r="G27" s="16"/>
      <c r="H27" s="17"/>
      <c r="I27" s="51">
        <v>27</v>
      </c>
      <c r="J27" s="40"/>
      <c r="L27" s="101"/>
      <c r="M27" s="102"/>
      <c r="U27" s="112">
        <v>21620702</v>
      </c>
      <c r="V27" s="113" t="s">
        <v>948</v>
      </c>
    </row>
    <row r="28" spans="1:22" ht="16.5" thickBot="1" x14ac:dyDescent="0.3">
      <c r="B28" s="51">
        <v>28</v>
      </c>
      <c r="C28" s="43"/>
      <c r="D28" s="43"/>
      <c r="E28" s="13"/>
      <c r="F28" s="13"/>
      <c r="G28" s="13"/>
      <c r="H28" s="17"/>
      <c r="I28" s="51">
        <v>28</v>
      </c>
      <c r="J28" s="7"/>
      <c r="U28" s="112">
        <v>21620703</v>
      </c>
      <c r="V28" s="113" t="s">
        <v>949</v>
      </c>
    </row>
    <row r="29" spans="1:22" ht="48" customHeight="1" thickBot="1" x14ac:dyDescent="0.3">
      <c r="A29" s="68" t="s">
        <v>129</v>
      </c>
      <c r="B29" s="54">
        <v>29</v>
      </c>
      <c r="C29" s="150" t="s">
        <v>723</v>
      </c>
      <c r="D29" s="149"/>
      <c r="E29" s="137" t="s">
        <v>751</v>
      </c>
      <c r="F29" s="137"/>
      <c r="G29" s="127" t="s">
        <v>3023</v>
      </c>
      <c r="H29" s="128"/>
      <c r="I29" s="54">
        <v>29</v>
      </c>
      <c r="J29" s="120" t="str">
        <f>IF(($C$237="Nem teljes a lap kitöltöttsége!")*(L30=50),"Kitöltetlen a táblázat!"," ")</f>
        <v xml:space="preserve"> </v>
      </c>
      <c r="U29" s="112">
        <v>21620704</v>
      </c>
      <c r="V29" s="113" t="s">
        <v>950</v>
      </c>
    </row>
    <row r="30" spans="1:22" ht="25.5" x14ac:dyDescent="0.25">
      <c r="B30" s="51">
        <v>30</v>
      </c>
      <c r="C30" s="78" t="s">
        <v>246</v>
      </c>
      <c r="D30" s="12" t="s">
        <v>121</v>
      </c>
      <c r="E30" s="125" t="s">
        <v>125</v>
      </c>
      <c r="F30" s="125"/>
      <c r="G30" s="125" t="s">
        <v>125</v>
      </c>
      <c r="H30" s="126"/>
      <c r="I30" s="51">
        <v>30</v>
      </c>
      <c r="J30" s="120"/>
      <c r="K30" s="5">
        <f>IF(L30=50,1,0)</f>
        <v>1</v>
      </c>
      <c r="L30" s="100">
        <f>SUM(M30:N30)</f>
        <v>50</v>
      </c>
      <c r="M30" s="27">
        <f>SUM(L31:L40)</f>
        <v>10</v>
      </c>
      <c r="N30" s="5">
        <f>SUM(M31:M40)</f>
        <v>40</v>
      </c>
      <c r="U30" s="112">
        <v>21620705</v>
      </c>
      <c r="V30" s="113" t="s">
        <v>951</v>
      </c>
    </row>
    <row r="31" spans="1:22" x14ac:dyDescent="0.25">
      <c r="B31" s="51">
        <v>31</v>
      </c>
      <c r="C31" s="116"/>
      <c r="D31" s="62" t="str">
        <f>IF(COUNTBLANK(C31)=1,"Kérjük, adja meg az OKJ kódot (balra)!",IF(ISNUMBER(C31)=TRUE(),IF(ISERROR(O31)=TRUE(),"Nincs ilyen OKJ kód!",O31),C31))</f>
        <v>Kérjük, adja meg az OKJ kódot (balra)!</v>
      </c>
      <c r="E31" s="118"/>
      <c r="F31" s="118"/>
      <c r="G31" s="118"/>
      <c r="H31" s="119"/>
      <c r="I31" s="51">
        <v>31</v>
      </c>
      <c r="J31" s="7"/>
      <c r="L31" s="95">
        <f>COUNTBLANK(C31)</f>
        <v>1</v>
      </c>
      <c r="M31" s="27">
        <f t="shared" ref="M31:M40" si="4">COUNTBLANK(E31:H31)</f>
        <v>4</v>
      </c>
      <c r="O31" s="5" t="e">
        <f t="shared" ref="O31:O40" si="5">VLOOKUP(C31,U:V,2,0)</f>
        <v>#N/A</v>
      </c>
      <c r="U31" s="112">
        <v>21620706</v>
      </c>
      <c r="V31" s="113" t="s">
        <v>952</v>
      </c>
    </row>
    <row r="32" spans="1:22" x14ac:dyDescent="0.25">
      <c r="B32" s="54">
        <v>32</v>
      </c>
      <c r="C32" s="116"/>
      <c r="D32" s="62" t="str">
        <f t="shared" ref="D32:D40" si="6">IF(COUNTBLANK(C32)=1," ",IF(ISNUMBER(C32)=TRUE(),IF(ISERROR(O32)=TRUE(),"Nincs ilyen OKJ kód!",O32),C32))</f>
        <v xml:space="preserve"> </v>
      </c>
      <c r="E32" s="118"/>
      <c r="F32" s="118"/>
      <c r="G32" s="118"/>
      <c r="H32" s="119"/>
      <c r="I32" s="54">
        <v>32</v>
      </c>
      <c r="J32" s="7"/>
      <c r="L32" s="95">
        <f t="shared" ref="L32:L40" si="7">COUNTBLANK(C32)</f>
        <v>1</v>
      </c>
      <c r="M32" s="27">
        <f t="shared" si="4"/>
        <v>4</v>
      </c>
      <c r="O32" s="5" t="e">
        <f t="shared" si="5"/>
        <v>#N/A</v>
      </c>
      <c r="U32" s="112">
        <v>21620707</v>
      </c>
      <c r="V32" s="113" t="s">
        <v>953</v>
      </c>
    </row>
    <row r="33" spans="1:22" ht="26.25" x14ac:dyDescent="0.25">
      <c r="B33" s="51">
        <v>33</v>
      </c>
      <c r="C33" s="116"/>
      <c r="D33" s="62" t="str">
        <f t="shared" si="6"/>
        <v xml:space="preserve"> </v>
      </c>
      <c r="E33" s="118"/>
      <c r="F33" s="118"/>
      <c r="G33" s="118"/>
      <c r="H33" s="119"/>
      <c r="I33" s="51">
        <v>33</v>
      </c>
      <c r="J33" s="7"/>
      <c r="L33" s="95">
        <f t="shared" si="7"/>
        <v>1</v>
      </c>
      <c r="M33" s="27">
        <f t="shared" si="4"/>
        <v>4</v>
      </c>
      <c r="O33" s="5" t="e">
        <f t="shared" si="5"/>
        <v>#N/A</v>
      </c>
      <c r="U33" s="112">
        <v>21620708</v>
      </c>
      <c r="V33" s="113" t="s">
        <v>954</v>
      </c>
    </row>
    <row r="34" spans="1:22" x14ac:dyDescent="0.25">
      <c r="B34" s="51">
        <v>34</v>
      </c>
      <c r="C34" s="116"/>
      <c r="D34" s="62" t="str">
        <f t="shared" si="6"/>
        <v xml:space="preserve"> </v>
      </c>
      <c r="E34" s="118"/>
      <c r="F34" s="118"/>
      <c r="G34" s="118"/>
      <c r="H34" s="119"/>
      <c r="I34" s="51">
        <v>34</v>
      </c>
      <c r="J34" s="7"/>
      <c r="L34" s="95">
        <f t="shared" si="7"/>
        <v>1</v>
      </c>
      <c r="M34" s="27">
        <f t="shared" si="4"/>
        <v>4</v>
      </c>
      <c r="O34" s="5" t="e">
        <f t="shared" si="5"/>
        <v>#N/A</v>
      </c>
      <c r="U34" s="112">
        <v>21626201</v>
      </c>
      <c r="V34" s="113" t="s">
        <v>955</v>
      </c>
    </row>
    <row r="35" spans="1:22" x14ac:dyDescent="0.25">
      <c r="B35" s="51">
        <v>35</v>
      </c>
      <c r="C35" s="116"/>
      <c r="D35" s="62" t="str">
        <f t="shared" si="6"/>
        <v xml:space="preserve"> </v>
      </c>
      <c r="E35" s="118"/>
      <c r="F35" s="118"/>
      <c r="G35" s="118"/>
      <c r="H35" s="119"/>
      <c r="I35" s="51">
        <v>35</v>
      </c>
      <c r="J35" s="7"/>
      <c r="L35" s="95">
        <f t="shared" si="7"/>
        <v>1</v>
      </c>
      <c r="M35" s="27">
        <f t="shared" si="4"/>
        <v>4</v>
      </c>
      <c r="O35" s="5" t="e">
        <f t="shared" si="5"/>
        <v>#N/A</v>
      </c>
      <c r="U35" s="112">
        <v>21628002</v>
      </c>
      <c r="V35" s="113" t="s">
        <v>956</v>
      </c>
    </row>
    <row r="36" spans="1:22" x14ac:dyDescent="0.25">
      <c r="B36" s="54">
        <v>36</v>
      </c>
      <c r="C36" s="116"/>
      <c r="D36" s="62" t="str">
        <f t="shared" si="6"/>
        <v xml:space="preserve"> </v>
      </c>
      <c r="E36" s="118"/>
      <c r="F36" s="118"/>
      <c r="G36" s="118"/>
      <c r="H36" s="119"/>
      <c r="I36" s="54">
        <v>36</v>
      </c>
      <c r="J36" s="7"/>
      <c r="L36" s="95">
        <f t="shared" si="7"/>
        <v>1</v>
      </c>
      <c r="M36" s="27">
        <f t="shared" si="4"/>
        <v>4</v>
      </c>
      <c r="O36" s="5" t="e">
        <f t="shared" si="5"/>
        <v>#N/A</v>
      </c>
      <c r="U36" s="112">
        <v>21628003</v>
      </c>
      <c r="V36" s="113" t="s">
        <v>957</v>
      </c>
    </row>
    <row r="37" spans="1:22" ht="39" x14ac:dyDescent="0.25">
      <c r="B37" s="51">
        <v>37</v>
      </c>
      <c r="C37" s="116"/>
      <c r="D37" s="62" t="str">
        <f t="shared" si="6"/>
        <v xml:space="preserve"> </v>
      </c>
      <c r="E37" s="118"/>
      <c r="F37" s="118"/>
      <c r="G37" s="118"/>
      <c r="H37" s="119"/>
      <c r="I37" s="51">
        <v>37</v>
      </c>
      <c r="J37" s="7"/>
      <c r="L37" s="95">
        <f t="shared" si="7"/>
        <v>1</v>
      </c>
      <c r="M37" s="27">
        <f t="shared" si="4"/>
        <v>4</v>
      </c>
      <c r="O37" s="5" t="e">
        <f t="shared" si="5"/>
        <v>#N/A</v>
      </c>
      <c r="U37" s="112">
        <v>21628004</v>
      </c>
      <c r="V37" s="113" t="s">
        <v>958</v>
      </c>
    </row>
    <row r="38" spans="1:22" ht="26.25" x14ac:dyDescent="0.25">
      <c r="B38" s="51">
        <v>38</v>
      </c>
      <c r="C38" s="116"/>
      <c r="D38" s="62" t="str">
        <f t="shared" si="6"/>
        <v xml:space="preserve"> </v>
      </c>
      <c r="E38" s="118"/>
      <c r="F38" s="118"/>
      <c r="G38" s="118"/>
      <c r="H38" s="119"/>
      <c r="I38" s="51">
        <v>38</v>
      </c>
      <c r="J38" s="7"/>
      <c r="L38" s="95">
        <f t="shared" si="7"/>
        <v>1</v>
      </c>
      <c r="M38" s="27">
        <f t="shared" si="4"/>
        <v>4</v>
      </c>
      <c r="O38" s="5" t="e">
        <f t="shared" si="5"/>
        <v>#N/A</v>
      </c>
      <c r="U38" s="112">
        <v>21789801</v>
      </c>
      <c r="V38" s="113" t="s">
        <v>959</v>
      </c>
    </row>
    <row r="39" spans="1:22" x14ac:dyDescent="0.25">
      <c r="B39" s="51">
        <v>39</v>
      </c>
      <c r="C39" s="116"/>
      <c r="D39" s="62" t="str">
        <f t="shared" si="6"/>
        <v xml:space="preserve"> </v>
      </c>
      <c r="E39" s="118"/>
      <c r="F39" s="118"/>
      <c r="G39" s="118"/>
      <c r="H39" s="119"/>
      <c r="I39" s="51">
        <v>39</v>
      </c>
      <c r="J39" s="7"/>
      <c r="L39" s="95">
        <f t="shared" si="7"/>
        <v>1</v>
      </c>
      <c r="M39" s="27">
        <f t="shared" si="4"/>
        <v>4</v>
      </c>
      <c r="O39" s="5" t="e">
        <f t="shared" si="5"/>
        <v>#N/A</v>
      </c>
      <c r="U39" s="112">
        <v>311400100000000</v>
      </c>
      <c r="V39" s="113" t="s">
        <v>960</v>
      </c>
    </row>
    <row r="40" spans="1:22" ht="27" thickBot="1" x14ac:dyDescent="0.3">
      <c r="B40" s="54">
        <v>40</v>
      </c>
      <c r="C40" s="116"/>
      <c r="D40" s="62" t="str">
        <f t="shared" si="6"/>
        <v xml:space="preserve"> </v>
      </c>
      <c r="E40" s="121"/>
      <c r="F40" s="121"/>
      <c r="G40" s="121"/>
      <c r="H40" s="122"/>
      <c r="I40" s="54">
        <v>40</v>
      </c>
      <c r="J40" s="7"/>
      <c r="L40" s="95">
        <f t="shared" si="7"/>
        <v>1</v>
      </c>
      <c r="M40" s="27">
        <f t="shared" si="4"/>
        <v>4</v>
      </c>
      <c r="O40" s="5" t="e">
        <f t="shared" si="5"/>
        <v>#N/A</v>
      </c>
      <c r="U40" s="112">
        <v>312120100000000</v>
      </c>
      <c r="V40" s="113" t="s">
        <v>961</v>
      </c>
    </row>
    <row r="41" spans="1:22" s="15" customFormat="1" ht="16.5" thickBot="1" x14ac:dyDescent="0.3">
      <c r="A41" s="71"/>
      <c r="B41" s="51">
        <v>41</v>
      </c>
      <c r="C41" s="63"/>
      <c r="D41" s="64" t="s">
        <v>122</v>
      </c>
      <c r="E41" s="138">
        <f>SUM(E31:F40)</f>
        <v>0</v>
      </c>
      <c r="F41" s="123"/>
      <c r="G41" s="123">
        <f>SUM(G31:H40)</f>
        <v>0</v>
      </c>
      <c r="H41" s="124"/>
      <c r="I41" s="51">
        <v>41</v>
      </c>
      <c r="J41" s="40"/>
      <c r="L41" s="101"/>
      <c r="M41" s="102"/>
      <c r="U41" s="112">
        <v>312120100015401</v>
      </c>
      <c r="V41" s="113" t="s">
        <v>962</v>
      </c>
    </row>
    <row r="42" spans="1:22" ht="39" x14ac:dyDescent="0.25">
      <c r="B42" s="51">
        <v>42</v>
      </c>
      <c r="C42" s="65"/>
      <c r="D42" s="65"/>
      <c r="E42" s="35"/>
      <c r="F42" s="35"/>
      <c r="G42" s="36"/>
      <c r="H42" s="36"/>
      <c r="I42" s="51">
        <v>42</v>
      </c>
      <c r="J42" s="7"/>
      <c r="U42" s="112">
        <v>312120100103101</v>
      </c>
      <c r="V42" s="113" t="s">
        <v>963</v>
      </c>
    </row>
    <row r="43" spans="1:22" ht="27" thickBot="1" x14ac:dyDescent="0.3">
      <c r="B43" s="54">
        <v>43</v>
      </c>
      <c r="C43" s="43"/>
      <c r="D43" s="43"/>
      <c r="E43" s="18"/>
      <c r="F43" s="18"/>
      <c r="G43" s="18"/>
      <c r="H43" s="19"/>
      <c r="I43" s="54">
        <v>43</v>
      </c>
      <c r="J43" s="7"/>
      <c r="U43" s="112">
        <v>312130100000000</v>
      </c>
      <c r="V43" s="113" t="s">
        <v>964</v>
      </c>
    </row>
    <row r="44" spans="1:22" ht="48" customHeight="1" thickBot="1" x14ac:dyDescent="0.3">
      <c r="A44" s="68" t="s">
        <v>129</v>
      </c>
      <c r="B44" s="51">
        <v>44</v>
      </c>
      <c r="C44" s="150" t="s">
        <v>724</v>
      </c>
      <c r="D44" s="149"/>
      <c r="E44" s="137" t="s">
        <v>751</v>
      </c>
      <c r="F44" s="137"/>
      <c r="G44" s="127" t="s">
        <v>3023</v>
      </c>
      <c r="H44" s="128"/>
      <c r="I44" s="51">
        <v>44</v>
      </c>
      <c r="J44" s="120" t="str">
        <f>IF(($C$237="Nem teljes a lap kitöltöttsége!")*(L45=50),"Kitöltetlen a táblázat!"," ")</f>
        <v xml:space="preserve"> </v>
      </c>
      <c r="U44" s="112">
        <v>312150100000000</v>
      </c>
      <c r="V44" s="113" t="s">
        <v>965</v>
      </c>
    </row>
    <row r="45" spans="1:22" ht="25.5" x14ac:dyDescent="0.25">
      <c r="B45" s="51">
        <v>45</v>
      </c>
      <c r="C45" s="78" t="s">
        <v>246</v>
      </c>
      <c r="D45" s="12" t="s">
        <v>121</v>
      </c>
      <c r="E45" s="125" t="s">
        <v>124</v>
      </c>
      <c r="F45" s="125"/>
      <c r="G45" s="125" t="s">
        <v>124</v>
      </c>
      <c r="H45" s="126"/>
      <c r="I45" s="51">
        <v>45</v>
      </c>
      <c r="J45" s="120"/>
      <c r="K45" s="5">
        <f>IF(L45=50,1,0)</f>
        <v>1</v>
      </c>
      <c r="L45" s="100">
        <f>SUM(M45:N45)</f>
        <v>50</v>
      </c>
      <c r="M45" s="27">
        <f>SUM(L46:L55)</f>
        <v>10</v>
      </c>
      <c r="N45" s="5">
        <f>SUM(M46:M55)</f>
        <v>40</v>
      </c>
      <c r="U45" s="112">
        <v>312150200000000</v>
      </c>
      <c r="V45" s="113" t="s">
        <v>966</v>
      </c>
    </row>
    <row r="46" spans="1:22" ht="64.5" x14ac:dyDescent="0.25">
      <c r="B46" s="51">
        <v>46</v>
      </c>
      <c r="C46" s="116"/>
      <c r="D46" s="62" t="str">
        <f>IF(COUNTBLANK(C46)=1,"Kérjük, adja meg az OKJ kódot (balra)!",IF(ISNUMBER(C46)=TRUE(),IF(ISERROR(O46)=TRUE(),"Nincs ilyen OKJ kód!",O46),C46))</f>
        <v>Kérjük, adja meg az OKJ kódot (balra)!</v>
      </c>
      <c r="E46" s="118"/>
      <c r="F46" s="118"/>
      <c r="G46" s="118"/>
      <c r="H46" s="119"/>
      <c r="I46" s="51">
        <v>46</v>
      </c>
      <c r="J46" s="7"/>
      <c r="L46" s="95">
        <f>COUNTBLANK(C46)</f>
        <v>1</v>
      </c>
      <c r="M46" s="27">
        <f t="shared" ref="M46:M55" si="8">COUNTBLANK(E46:H46)</f>
        <v>4</v>
      </c>
      <c r="O46" s="5" t="e">
        <f t="shared" ref="O46:O55" si="9">VLOOKUP(C46,U:V,2,0)</f>
        <v>#N/A</v>
      </c>
      <c r="U46" s="112">
        <v>312150200015401</v>
      </c>
      <c r="V46" s="113" t="s">
        <v>967</v>
      </c>
    </row>
    <row r="47" spans="1:22" x14ac:dyDescent="0.25">
      <c r="B47" s="54">
        <v>47</v>
      </c>
      <c r="C47" s="116"/>
      <c r="D47" s="62" t="str">
        <f t="shared" ref="D47:D55" si="10">IF(COUNTBLANK(C47)=1," ",IF(ISNUMBER(C47)=TRUE(),IF(ISERROR(O47)=TRUE(),"Nincs ilyen OKJ kód!",O47),C47))</f>
        <v xml:space="preserve"> </v>
      </c>
      <c r="E47" s="118"/>
      <c r="F47" s="118"/>
      <c r="G47" s="118"/>
      <c r="H47" s="119"/>
      <c r="I47" s="54">
        <v>47</v>
      </c>
      <c r="J47" s="7"/>
      <c r="L47" s="95">
        <f t="shared" ref="L47:L55" si="11">COUNTBLANK(C47)</f>
        <v>1</v>
      </c>
      <c r="M47" s="27">
        <f t="shared" si="8"/>
        <v>4</v>
      </c>
      <c r="O47" s="5" t="e">
        <f t="shared" si="9"/>
        <v>#N/A</v>
      </c>
      <c r="U47" s="112">
        <v>312150200103101</v>
      </c>
      <c r="V47" s="113" t="s">
        <v>968</v>
      </c>
    </row>
    <row r="48" spans="1:22" x14ac:dyDescent="0.25">
      <c r="B48" s="51">
        <v>48</v>
      </c>
      <c r="C48" s="116"/>
      <c r="D48" s="62" t="str">
        <f t="shared" si="10"/>
        <v xml:space="preserve"> </v>
      </c>
      <c r="E48" s="118"/>
      <c r="F48" s="118"/>
      <c r="G48" s="118"/>
      <c r="H48" s="119"/>
      <c r="I48" s="51">
        <v>48</v>
      </c>
      <c r="J48" s="7"/>
      <c r="L48" s="95">
        <f t="shared" si="11"/>
        <v>1</v>
      </c>
      <c r="M48" s="27">
        <f t="shared" si="8"/>
        <v>4</v>
      </c>
      <c r="O48" s="5" t="e">
        <f t="shared" si="9"/>
        <v>#N/A</v>
      </c>
      <c r="U48" s="112">
        <v>312150200103102</v>
      </c>
      <c r="V48" s="113" t="s">
        <v>969</v>
      </c>
    </row>
    <row r="49" spans="1:22" x14ac:dyDescent="0.25">
      <c r="B49" s="51">
        <v>49</v>
      </c>
      <c r="C49" s="116"/>
      <c r="D49" s="62" t="str">
        <f t="shared" si="10"/>
        <v xml:space="preserve"> </v>
      </c>
      <c r="E49" s="118"/>
      <c r="F49" s="118"/>
      <c r="G49" s="118"/>
      <c r="H49" s="119"/>
      <c r="I49" s="51">
        <v>49</v>
      </c>
      <c r="J49" s="7"/>
      <c r="L49" s="95">
        <f t="shared" si="11"/>
        <v>1</v>
      </c>
      <c r="M49" s="27">
        <f t="shared" si="8"/>
        <v>4</v>
      </c>
      <c r="O49" s="5" t="e">
        <f t="shared" si="9"/>
        <v>#N/A</v>
      </c>
      <c r="U49" s="112">
        <v>312150200103103</v>
      </c>
      <c r="V49" s="113" t="s">
        <v>970</v>
      </c>
    </row>
    <row r="50" spans="1:22" x14ac:dyDescent="0.25">
      <c r="B50" s="51">
        <v>50</v>
      </c>
      <c r="C50" s="116"/>
      <c r="D50" s="62" t="str">
        <f t="shared" si="10"/>
        <v xml:space="preserve"> </v>
      </c>
      <c r="E50" s="118"/>
      <c r="F50" s="118"/>
      <c r="G50" s="118"/>
      <c r="H50" s="119"/>
      <c r="I50" s="51">
        <v>50</v>
      </c>
      <c r="J50" s="7"/>
      <c r="L50" s="95">
        <f t="shared" si="11"/>
        <v>1</v>
      </c>
      <c r="M50" s="27">
        <f t="shared" si="8"/>
        <v>4</v>
      </c>
      <c r="O50" s="5" t="e">
        <f t="shared" si="9"/>
        <v>#N/A</v>
      </c>
      <c r="U50" s="112">
        <v>312150200103104</v>
      </c>
      <c r="V50" s="113" t="s">
        <v>971</v>
      </c>
    </row>
    <row r="51" spans="1:22" ht="26.25" x14ac:dyDescent="0.25">
      <c r="B51" s="54">
        <v>51</v>
      </c>
      <c r="C51" s="116"/>
      <c r="D51" s="62" t="str">
        <f t="shared" si="10"/>
        <v xml:space="preserve"> </v>
      </c>
      <c r="E51" s="118"/>
      <c r="F51" s="118"/>
      <c r="G51" s="118"/>
      <c r="H51" s="119"/>
      <c r="I51" s="54">
        <v>51</v>
      </c>
      <c r="J51" s="7"/>
      <c r="L51" s="95">
        <f t="shared" si="11"/>
        <v>1</v>
      </c>
      <c r="M51" s="27">
        <f t="shared" si="8"/>
        <v>4</v>
      </c>
      <c r="O51" s="5" t="e">
        <f t="shared" si="9"/>
        <v>#N/A</v>
      </c>
      <c r="U51" s="112">
        <v>312150200103105</v>
      </c>
      <c r="V51" s="113" t="s">
        <v>972</v>
      </c>
    </row>
    <row r="52" spans="1:22" x14ac:dyDescent="0.25">
      <c r="B52" s="51">
        <v>52</v>
      </c>
      <c r="C52" s="116"/>
      <c r="D52" s="62" t="str">
        <f t="shared" si="10"/>
        <v xml:space="preserve"> </v>
      </c>
      <c r="E52" s="118"/>
      <c r="F52" s="118"/>
      <c r="G52" s="118"/>
      <c r="H52" s="119"/>
      <c r="I52" s="51">
        <v>52</v>
      </c>
      <c r="J52" s="7"/>
      <c r="L52" s="95">
        <f t="shared" si="11"/>
        <v>1</v>
      </c>
      <c r="M52" s="27">
        <f t="shared" si="8"/>
        <v>4</v>
      </c>
      <c r="O52" s="5" t="e">
        <f t="shared" si="9"/>
        <v>#N/A</v>
      </c>
      <c r="U52" s="112">
        <v>312150200103106</v>
      </c>
      <c r="V52" s="113" t="s">
        <v>938</v>
      </c>
    </row>
    <row r="53" spans="1:22" ht="26.25" x14ac:dyDescent="0.25">
      <c r="B53" s="51">
        <v>53</v>
      </c>
      <c r="C53" s="116"/>
      <c r="D53" s="62" t="str">
        <f t="shared" si="10"/>
        <v xml:space="preserve"> </v>
      </c>
      <c r="E53" s="118"/>
      <c r="F53" s="118"/>
      <c r="G53" s="118"/>
      <c r="H53" s="119"/>
      <c r="I53" s="51">
        <v>53</v>
      </c>
      <c r="J53" s="7"/>
      <c r="L53" s="95">
        <f t="shared" si="11"/>
        <v>1</v>
      </c>
      <c r="M53" s="27">
        <f t="shared" si="8"/>
        <v>4</v>
      </c>
      <c r="O53" s="5" t="e">
        <f t="shared" si="9"/>
        <v>#N/A</v>
      </c>
      <c r="U53" s="112">
        <v>312150200103107</v>
      </c>
      <c r="V53" s="113" t="s">
        <v>973</v>
      </c>
    </row>
    <row r="54" spans="1:22" x14ac:dyDescent="0.25">
      <c r="B54" s="54">
        <v>54</v>
      </c>
      <c r="C54" s="116"/>
      <c r="D54" s="62" t="str">
        <f t="shared" si="10"/>
        <v xml:space="preserve"> </v>
      </c>
      <c r="E54" s="118"/>
      <c r="F54" s="118"/>
      <c r="G54" s="118"/>
      <c r="H54" s="119"/>
      <c r="I54" s="54">
        <v>54</v>
      </c>
      <c r="J54" s="7"/>
      <c r="L54" s="95">
        <f t="shared" si="11"/>
        <v>1</v>
      </c>
      <c r="M54" s="27">
        <f t="shared" si="8"/>
        <v>4</v>
      </c>
      <c r="O54" s="5" t="e">
        <f t="shared" si="9"/>
        <v>#N/A</v>
      </c>
      <c r="U54" s="112">
        <v>312150200103108</v>
      </c>
      <c r="V54" s="113" t="s">
        <v>941</v>
      </c>
    </row>
    <row r="55" spans="1:22" ht="16.5" thickBot="1" x14ac:dyDescent="0.3">
      <c r="B55" s="51">
        <v>55</v>
      </c>
      <c r="C55" s="116"/>
      <c r="D55" s="62" t="str">
        <f t="shared" si="10"/>
        <v xml:space="preserve"> </v>
      </c>
      <c r="E55" s="121"/>
      <c r="F55" s="121"/>
      <c r="G55" s="121"/>
      <c r="H55" s="122"/>
      <c r="I55" s="51">
        <v>55</v>
      </c>
      <c r="J55" s="7"/>
      <c r="L55" s="95">
        <f t="shared" si="11"/>
        <v>1</v>
      </c>
      <c r="M55" s="27">
        <f t="shared" si="8"/>
        <v>4</v>
      </c>
      <c r="O55" s="5" t="e">
        <f t="shared" si="9"/>
        <v>#N/A</v>
      </c>
      <c r="U55" s="112">
        <v>312150200103109</v>
      </c>
      <c r="V55" s="113" t="s">
        <v>974</v>
      </c>
    </row>
    <row r="56" spans="1:22" s="15" customFormat="1" ht="16.5" thickBot="1" x14ac:dyDescent="0.3">
      <c r="A56" s="71"/>
      <c r="B56" s="51">
        <v>56</v>
      </c>
      <c r="C56" s="13"/>
      <c r="D56" s="14" t="s">
        <v>122</v>
      </c>
      <c r="E56" s="138">
        <f>SUM(E46:F55)</f>
        <v>0</v>
      </c>
      <c r="F56" s="123"/>
      <c r="G56" s="123">
        <f>SUM(G46:H55)</f>
        <v>0</v>
      </c>
      <c r="H56" s="124"/>
      <c r="I56" s="51">
        <v>56</v>
      </c>
      <c r="J56" s="40"/>
      <c r="L56" s="101"/>
      <c r="M56" s="102"/>
      <c r="U56" s="112">
        <v>312150201002101</v>
      </c>
      <c r="V56" s="113" t="s">
        <v>975</v>
      </c>
    </row>
    <row r="57" spans="1:22" x14ac:dyDescent="0.25">
      <c r="B57" s="51">
        <v>57</v>
      </c>
      <c r="C57" s="21"/>
      <c r="D57" s="21"/>
      <c r="E57" s="35"/>
      <c r="F57" s="35"/>
      <c r="G57" s="36"/>
      <c r="H57" s="36"/>
      <c r="I57" s="51">
        <v>57</v>
      </c>
      <c r="J57" s="7"/>
      <c r="U57" s="112">
        <v>313410100000000</v>
      </c>
      <c r="V57" s="113" t="s">
        <v>976</v>
      </c>
    </row>
    <row r="58" spans="1:22" ht="31.5" x14ac:dyDescent="0.25">
      <c r="A58" s="68" t="s">
        <v>721</v>
      </c>
      <c r="B58" s="51">
        <v>58</v>
      </c>
      <c r="C58" s="139" t="s">
        <v>245</v>
      </c>
      <c r="D58" s="139"/>
      <c r="E58" s="139"/>
      <c r="F58" s="139"/>
      <c r="G58" s="17"/>
      <c r="H58" s="4"/>
      <c r="I58" s="51">
        <v>58</v>
      </c>
      <c r="J58" s="7"/>
      <c r="U58" s="112">
        <v>313410100103101</v>
      </c>
      <c r="V58" s="113" t="s">
        <v>977</v>
      </c>
    </row>
    <row r="59" spans="1:22" ht="17.25" customHeight="1" thickBot="1" x14ac:dyDescent="0.3">
      <c r="B59" s="51">
        <v>59</v>
      </c>
      <c r="C59" s="20"/>
      <c r="D59" s="20"/>
      <c r="E59" s="20"/>
      <c r="F59" s="20"/>
      <c r="G59" s="20"/>
      <c r="H59" s="17"/>
      <c r="I59" s="51">
        <v>59</v>
      </c>
      <c r="J59" s="7"/>
      <c r="U59" s="112">
        <v>313410100103102</v>
      </c>
      <c r="V59" s="113" t="s">
        <v>978</v>
      </c>
    </row>
    <row r="60" spans="1:22" ht="46.5" customHeight="1" thickBot="1" x14ac:dyDescent="0.3">
      <c r="A60" s="68" t="s">
        <v>721</v>
      </c>
      <c r="B60" s="51">
        <v>60</v>
      </c>
      <c r="C60" s="150" t="s">
        <v>259</v>
      </c>
      <c r="D60" s="149"/>
      <c r="E60" s="137" t="s">
        <v>751</v>
      </c>
      <c r="F60" s="137"/>
      <c r="G60" s="127" t="s">
        <v>3023</v>
      </c>
      <c r="H60" s="128"/>
      <c r="I60" s="51">
        <v>60</v>
      </c>
      <c r="J60" s="120"/>
      <c r="U60" s="112">
        <v>313410100103103</v>
      </c>
      <c r="V60" s="113" t="s">
        <v>979</v>
      </c>
    </row>
    <row r="61" spans="1:22" ht="26.25" x14ac:dyDescent="0.25">
      <c r="B61" s="54">
        <v>61</v>
      </c>
      <c r="C61" s="78" t="s">
        <v>246</v>
      </c>
      <c r="D61" s="12" t="s">
        <v>121</v>
      </c>
      <c r="E61" s="125" t="s">
        <v>124</v>
      </c>
      <c r="F61" s="125"/>
      <c r="G61" s="125" t="s">
        <v>124</v>
      </c>
      <c r="H61" s="126"/>
      <c r="I61" s="54">
        <v>61</v>
      </c>
      <c r="J61" s="120"/>
      <c r="L61" s="100"/>
      <c r="U61" s="112">
        <v>313410100103104</v>
      </c>
      <c r="V61" s="113" t="s">
        <v>980</v>
      </c>
    </row>
    <row r="62" spans="1:22" x14ac:dyDescent="0.25">
      <c r="B62" s="51">
        <v>62</v>
      </c>
      <c r="C62" s="116"/>
      <c r="D62" s="62" t="str">
        <f>IF(COUNTBLANK(C62)=1,"Kérjük, adja meg az OKJ kódot (balra)!",IF(ISNUMBER(C62)=TRUE(),IF(ISERROR(O62)=TRUE(),"Nincs ilyen OKJ kód!",O62),C62))</f>
        <v>Kérjük, adja meg az OKJ kódot (balra)!</v>
      </c>
      <c r="E62" s="118"/>
      <c r="F62" s="118"/>
      <c r="G62" s="118"/>
      <c r="H62" s="119"/>
      <c r="I62" s="51">
        <v>62</v>
      </c>
      <c r="J62" s="7"/>
      <c r="O62" s="5" t="e">
        <f t="shared" ref="O62:O71" si="12">VLOOKUP(C62,U:V,2,0)</f>
        <v>#N/A</v>
      </c>
      <c r="U62" s="112">
        <v>313410100103105</v>
      </c>
      <c r="V62" s="113" t="s">
        <v>981</v>
      </c>
    </row>
    <row r="63" spans="1:22" ht="26.25" x14ac:dyDescent="0.25">
      <c r="B63" s="51">
        <v>63</v>
      </c>
      <c r="C63" s="116"/>
      <c r="D63" s="62" t="str">
        <f t="shared" ref="D63:D71" si="13">IF(COUNTBLANK(C63)=1," ",IF(ISNUMBER(C63)=TRUE(),IF(ISERROR(O63)=TRUE(),"Nincs ilyen OKJ kód!",O63),C63))</f>
        <v xml:space="preserve"> </v>
      </c>
      <c r="E63" s="118"/>
      <c r="F63" s="118"/>
      <c r="G63" s="118"/>
      <c r="H63" s="119"/>
      <c r="I63" s="51">
        <v>63</v>
      </c>
      <c r="J63" s="7"/>
      <c r="O63" s="5" t="e">
        <f t="shared" si="12"/>
        <v>#N/A</v>
      </c>
      <c r="U63" s="112">
        <v>313410100103106</v>
      </c>
      <c r="V63" s="113" t="s">
        <v>982</v>
      </c>
    </row>
    <row r="64" spans="1:22" x14ac:dyDescent="0.25">
      <c r="B64" s="54">
        <v>64</v>
      </c>
      <c r="C64" s="116"/>
      <c r="D64" s="62" t="str">
        <f t="shared" si="13"/>
        <v xml:space="preserve"> </v>
      </c>
      <c r="E64" s="118"/>
      <c r="F64" s="118"/>
      <c r="G64" s="118"/>
      <c r="H64" s="119"/>
      <c r="I64" s="54">
        <v>64</v>
      </c>
      <c r="J64" s="7"/>
      <c r="O64" s="5" t="e">
        <f t="shared" si="12"/>
        <v>#N/A</v>
      </c>
      <c r="U64" s="112">
        <v>313410200000000</v>
      </c>
      <c r="V64" s="113" t="s">
        <v>983</v>
      </c>
    </row>
    <row r="65" spans="1:22" x14ac:dyDescent="0.25">
      <c r="B65" s="51">
        <v>65</v>
      </c>
      <c r="C65" s="116"/>
      <c r="D65" s="62" t="str">
        <f t="shared" si="13"/>
        <v xml:space="preserve"> </v>
      </c>
      <c r="E65" s="118"/>
      <c r="F65" s="118"/>
      <c r="G65" s="118"/>
      <c r="H65" s="119"/>
      <c r="I65" s="51">
        <v>65</v>
      </c>
      <c r="J65" s="7"/>
      <c r="O65" s="5" t="e">
        <f t="shared" si="12"/>
        <v>#N/A</v>
      </c>
      <c r="U65" s="112">
        <v>313410201002101</v>
      </c>
      <c r="V65" s="113" t="s">
        <v>984</v>
      </c>
    </row>
    <row r="66" spans="1:22" x14ac:dyDescent="0.25">
      <c r="B66" s="51">
        <v>66</v>
      </c>
      <c r="C66" s="116"/>
      <c r="D66" s="62" t="str">
        <f t="shared" si="13"/>
        <v xml:space="preserve"> </v>
      </c>
      <c r="E66" s="118"/>
      <c r="F66" s="118"/>
      <c r="G66" s="118"/>
      <c r="H66" s="119"/>
      <c r="I66" s="51">
        <v>66</v>
      </c>
      <c r="J66" s="7"/>
      <c r="O66" s="5" t="e">
        <f t="shared" si="12"/>
        <v>#N/A</v>
      </c>
      <c r="U66" s="112">
        <v>313410201002102</v>
      </c>
      <c r="V66" s="113" t="s">
        <v>985</v>
      </c>
    </row>
    <row r="67" spans="1:22" x14ac:dyDescent="0.25">
      <c r="B67" s="51">
        <v>67</v>
      </c>
      <c r="C67" s="116"/>
      <c r="D67" s="62" t="str">
        <f t="shared" si="13"/>
        <v xml:space="preserve"> </v>
      </c>
      <c r="E67" s="118"/>
      <c r="F67" s="118"/>
      <c r="G67" s="118"/>
      <c r="H67" s="119"/>
      <c r="I67" s="51">
        <v>67</v>
      </c>
      <c r="J67" s="7"/>
      <c r="O67" s="5" t="e">
        <f t="shared" si="12"/>
        <v>#N/A</v>
      </c>
      <c r="U67" s="112">
        <v>313410201003101</v>
      </c>
      <c r="V67" s="113" t="s">
        <v>986</v>
      </c>
    </row>
    <row r="68" spans="1:22" x14ac:dyDescent="0.25">
      <c r="B68" s="54">
        <v>68</v>
      </c>
      <c r="C68" s="116"/>
      <c r="D68" s="62" t="str">
        <f t="shared" si="13"/>
        <v xml:space="preserve"> </v>
      </c>
      <c r="E68" s="118"/>
      <c r="F68" s="118"/>
      <c r="G68" s="118"/>
      <c r="H68" s="119"/>
      <c r="I68" s="54">
        <v>68</v>
      </c>
      <c r="J68" s="7"/>
      <c r="O68" s="5" t="e">
        <f t="shared" si="12"/>
        <v>#N/A</v>
      </c>
      <c r="U68" s="112">
        <v>313410300000000</v>
      </c>
      <c r="V68" s="113" t="s">
        <v>987</v>
      </c>
    </row>
    <row r="69" spans="1:22" x14ac:dyDescent="0.25">
      <c r="B69" s="51">
        <v>69</v>
      </c>
      <c r="C69" s="116"/>
      <c r="D69" s="62" t="str">
        <f t="shared" si="13"/>
        <v xml:space="preserve"> </v>
      </c>
      <c r="E69" s="118"/>
      <c r="F69" s="118"/>
      <c r="G69" s="118"/>
      <c r="H69" s="119"/>
      <c r="I69" s="51">
        <v>69</v>
      </c>
      <c r="J69" s="7"/>
      <c r="O69" s="5" t="e">
        <f t="shared" si="12"/>
        <v>#N/A</v>
      </c>
      <c r="U69" s="112">
        <v>313410301003101</v>
      </c>
      <c r="V69" s="113" t="s">
        <v>988</v>
      </c>
    </row>
    <row r="70" spans="1:22" ht="26.25" x14ac:dyDescent="0.25">
      <c r="B70" s="51">
        <v>70</v>
      </c>
      <c r="C70" s="116"/>
      <c r="D70" s="62" t="str">
        <f t="shared" si="13"/>
        <v xml:space="preserve"> </v>
      </c>
      <c r="E70" s="118"/>
      <c r="F70" s="118"/>
      <c r="G70" s="118"/>
      <c r="H70" s="119"/>
      <c r="I70" s="51">
        <v>70</v>
      </c>
      <c r="J70" s="7"/>
      <c r="O70" s="5" t="e">
        <f t="shared" si="12"/>
        <v>#N/A</v>
      </c>
      <c r="U70" s="112">
        <v>313410400000000</v>
      </c>
      <c r="V70" s="113" t="s">
        <v>1386</v>
      </c>
    </row>
    <row r="71" spans="1:22" ht="39.75" thickBot="1" x14ac:dyDescent="0.3">
      <c r="B71" s="51">
        <v>71</v>
      </c>
      <c r="C71" s="116"/>
      <c r="D71" s="62" t="str">
        <f t="shared" si="13"/>
        <v xml:space="preserve"> </v>
      </c>
      <c r="E71" s="121"/>
      <c r="F71" s="121"/>
      <c r="G71" s="121"/>
      <c r="H71" s="122"/>
      <c r="I71" s="51">
        <v>71</v>
      </c>
      <c r="J71" s="7"/>
      <c r="O71" s="5" t="e">
        <f t="shared" si="12"/>
        <v>#N/A</v>
      </c>
      <c r="U71" s="112">
        <v>313410401003101</v>
      </c>
      <c r="V71" s="113" t="s">
        <v>1387</v>
      </c>
    </row>
    <row r="72" spans="1:22" s="15" customFormat="1" ht="27" thickBot="1" x14ac:dyDescent="0.3">
      <c r="A72" s="71"/>
      <c r="B72" s="54">
        <v>72</v>
      </c>
      <c r="C72" s="63"/>
      <c r="D72" s="64" t="s">
        <v>122</v>
      </c>
      <c r="E72" s="138">
        <f>SUM(E62:F71)</f>
        <v>0</v>
      </c>
      <c r="F72" s="123"/>
      <c r="G72" s="123">
        <f>SUM(G62:H71)</f>
        <v>0</v>
      </c>
      <c r="H72" s="124"/>
      <c r="I72" s="54">
        <v>72</v>
      </c>
      <c r="J72" s="40"/>
      <c r="L72" s="101"/>
      <c r="M72" s="102"/>
      <c r="U72" s="112">
        <v>313410401003102</v>
      </c>
      <c r="V72" s="113" t="s">
        <v>1388</v>
      </c>
    </row>
    <row r="73" spans="1:22" x14ac:dyDescent="0.25">
      <c r="B73" s="51">
        <v>73</v>
      </c>
      <c r="C73" s="65"/>
      <c r="D73" s="65"/>
      <c r="E73" s="35"/>
      <c r="F73" s="35"/>
      <c r="G73" s="36"/>
      <c r="H73" s="36"/>
      <c r="I73" s="51">
        <v>73</v>
      </c>
      <c r="J73" s="7"/>
      <c r="U73" s="112">
        <v>313410401003103</v>
      </c>
      <c r="V73" s="113" t="s">
        <v>1389</v>
      </c>
    </row>
    <row r="74" spans="1:22" ht="27" thickBot="1" x14ac:dyDescent="0.3">
      <c r="B74" s="51">
        <v>74</v>
      </c>
      <c r="C74" s="66"/>
      <c r="D74" s="66"/>
      <c r="E74" s="23"/>
      <c r="F74" s="23"/>
      <c r="G74" s="23"/>
      <c r="H74" s="17"/>
      <c r="I74" s="51">
        <v>74</v>
      </c>
      <c r="J74" s="7"/>
      <c r="U74" s="112">
        <v>313410401003104</v>
      </c>
      <c r="V74" s="113" t="s">
        <v>1390</v>
      </c>
    </row>
    <row r="75" spans="1:22" ht="39.75" customHeight="1" thickBot="1" x14ac:dyDescent="0.3">
      <c r="A75" s="68" t="s">
        <v>721</v>
      </c>
      <c r="B75" s="54">
        <v>75</v>
      </c>
      <c r="C75" s="150" t="s">
        <v>584</v>
      </c>
      <c r="D75" s="149"/>
      <c r="E75" s="137" t="s">
        <v>751</v>
      </c>
      <c r="F75" s="137"/>
      <c r="G75" s="127" t="s">
        <v>3023</v>
      </c>
      <c r="H75" s="128"/>
      <c r="I75" s="54">
        <v>75</v>
      </c>
      <c r="J75" s="120"/>
      <c r="U75" s="112">
        <v>31464101</v>
      </c>
      <c r="V75" s="113" t="s">
        <v>1391</v>
      </c>
    </row>
    <row r="76" spans="1:22" ht="25.5" x14ac:dyDescent="0.25">
      <c r="B76" s="51">
        <v>76</v>
      </c>
      <c r="C76" s="78" t="s">
        <v>246</v>
      </c>
      <c r="D76" s="12" t="s">
        <v>121</v>
      </c>
      <c r="E76" s="125" t="s">
        <v>125</v>
      </c>
      <c r="F76" s="125"/>
      <c r="G76" s="125" t="s">
        <v>125</v>
      </c>
      <c r="H76" s="126"/>
      <c r="I76" s="51">
        <v>76</v>
      </c>
      <c r="J76" s="120"/>
      <c r="L76" s="100"/>
      <c r="U76" s="112">
        <v>31500201</v>
      </c>
      <c r="V76" s="113" t="s">
        <v>1392</v>
      </c>
    </row>
    <row r="77" spans="1:22" ht="26.25" x14ac:dyDescent="0.25">
      <c r="B77" s="51">
        <v>77</v>
      </c>
      <c r="C77" s="116"/>
      <c r="D77" s="62" t="str">
        <f>IF(COUNTBLANK(C77)=1,"Kérjük, adja meg az OKJ kódot (balra)!",IF(ISNUMBER(C77)=TRUE(),IF(ISERROR(O77)=TRUE(),"Nincs ilyen OKJ kód!",O77),C77))</f>
        <v>Kérjük, adja meg az OKJ kódot (balra)!</v>
      </c>
      <c r="E77" s="118"/>
      <c r="F77" s="118"/>
      <c r="G77" s="118"/>
      <c r="H77" s="119"/>
      <c r="I77" s="51">
        <v>77</v>
      </c>
      <c r="J77" s="7"/>
      <c r="O77" s="5" t="e">
        <f t="shared" ref="O77:O86" si="14">VLOOKUP(C77,U:V,2,0)</f>
        <v>#N/A</v>
      </c>
      <c r="U77" s="112">
        <v>31500202</v>
      </c>
      <c r="V77" s="113" t="s">
        <v>1393</v>
      </c>
    </row>
    <row r="78" spans="1:22" x14ac:dyDescent="0.25">
      <c r="B78" s="51">
        <v>78</v>
      </c>
      <c r="C78" s="116"/>
      <c r="D78" s="62" t="str">
        <f t="shared" ref="D78:D86" si="15">IF(COUNTBLANK(C78)=1," ",IF(ISNUMBER(C78)=TRUE(),IF(ISERROR(O78)=TRUE(),"Nincs ilyen OKJ kód!",O78),C78))</f>
        <v xml:space="preserve"> </v>
      </c>
      <c r="E78" s="118"/>
      <c r="F78" s="118"/>
      <c r="G78" s="118"/>
      <c r="H78" s="119"/>
      <c r="I78" s="51">
        <v>78</v>
      </c>
      <c r="J78" s="7"/>
      <c r="O78" s="5" t="e">
        <f t="shared" si="14"/>
        <v>#N/A</v>
      </c>
      <c r="U78" s="112">
        <v>31500203</v>
      </c>
      <c r="V78" s="113" t="s">
        <v>1394</v>
      </c>
    </row>
    <row r="79" spans="1:22" ht="39" x14ac:dyDescent="0.25">
      <c r="B79" s="54">
        <v>79</v>
      </c>
      <c r="C79" s="116"/>
      <c r="D79" s="62" t="str">
        <f t="shared" si="15"/>
        <v xml:space="preserve"> </v>
      </c>
      <c r="E79" s="118"/>
      <c r="F79" s="118"/>
      <c r="G79" s="118"/>
      <c r="H79" s="119"/>
      <c r="I79" s="54">
        <v>79</v>
      </c>
      <c r="J79" s="7"/>
      <c r="O79" s="5" t="e">
        <f t="shared" si="14"/>
        <v>#N/A</v>
      </c>
      <c r="U79" s="112">
        <v>31500204</v>
      </c>
      <c r="V79" s="113" t="s">
        <v>1395</v>
      </c>
    </row>
    <row r="80" spans="1:22" x14ac:dyDescent="0.25">
      <c r="B80" s="51">
        <v>80</v>
      </c>
      <c r="C80" s="116"/>
      <c r="D80" s="62" t="str">
        <f t="shared" si="15"/>
        <v xml:space="preserve"> </v>
      </c>
      <c r="E80" s="118"/>
      <c r="F80" s="118"/>
      <c r="G80" s="118"/>
      <c r="H80" s="119"/>
      <c r="I80" s="51">
        <v>80</v>
      </c>
      <c r="J80" s="7"/>
      <c r="O80" s="5" t="e">
        <f t="shared" si="14"/>
        <v>#N/A</v>
      </c>
      <c r="U80" s="112">
        <v>31500801</v>
      </c>
      <c r="V80" s="113" t="s">
        <v>1396</v>
      </c>
    </row>
    <row r="81" spans="1:22" x14ac:dyDescent="0.25">
      <c r="B81" s="51">
        <v>81</v>
      </c>
      <c r="C81" s="116"/>
      <c r="D81" s="62" t="str">
        <f t="shared" si="15"/>
        <v xml:space="preserve"> </v>
      </c>
      <c r="E81" s="118"/>
      <c r="F81" s="118"/>
      <c r="G81" s="118"/>
      <c r="H81" s="119"/>
      <c r="I81" s="51">
        <v>81</v>
      </c>
      <c r="J81" s="7"/>
      <c r="O81" s="5" t="e">
        <f t="shared" si="14"/>
        <v>#N/A</v>
      </c>
      <c r="U81" s="112">
        <v>31501201</v>
      </c>
      <c r="V81" s="113" t="s">
        <v>1397</v>
      </c>
    </row>
    <row r="82" spans="1:22" ht="26.25" x14ac:dyDescent="0.25">
      <c r="B82" s="51">
        <v>82</v>
      </c>
      <c r="C82" s="116"/>
      <c r="D82" s="62" t="str">
        <f t="shared" si="15"/>
        <v xml:space="preserve"> </v>
      </c>
      <c r="E82" s="118"/>
      <c r="F82" s="118"/>
      <c r="G82" s="118"/>
      <c r="H82" s="119"/>
      <c r="I82" s="51">
        <v>82</v>
      </c>
      <c r="J82" s="7"/>
      <c r="O82" s="5" t="e">
        <f t="shared" si="14"/>
        <v>#N/A</v>
      </c>
      <c r="U82" s="112">
        <v>315210100000000</v>
      </c>
      <c r="V82" s="113" t="s">
        <v>1398</v>
      </c>
    </row>
    <row r="83" spans="1:22" x14ac:dyDescent="0.25">
      <c r="B83" s="54">
        <v>83</v>
      </c>
      <c r="C83" s="116"/>
      <c r="D83" s="62" t="str">
        <f t="shared" si="15"/>
        <v xml:space="preserve"> </v>
      </c>
      <c r="E83" s="118"/>
      <c r="F83" s="118"/>
      <c r="G83" s="118"/>
      <c r="H83" s="119"/>
      <c r="I83" s="54">
        <v>83</v>
      </c>
      <c r="J83" s="7"/>
      <c r="O83" s="5" t="e">
        <f t="shared" si="14"/>
        <v>#N/A</v>
      </c>
      <c r="U83" s="112">
        <v>315210100013301</v>
      </c>
      <c r="V83" s="113" t="s">
        <v>1399</v>
      </c>
    </row>
    <row r="84" spans="1:22" x14ac:dyDescent="0.25">
      <c r="B84" s="51">
        <v>84</v>
      </c>
      <c r="C84" s="116"/>
      <c r="D84" s="62" t="str">
        <f t="shared" si="15"/>
        <v xml:space="preserve"> </v>
      </c>
      <c r="E84" s="118"/>
      <c r="F84" s="118"/>
      <c r="G84" s="118"/>
      <c r="H84" s="119"/>
      <c r="I84" s="51">
        <v>84</v>
      </c>
      <c r="J84" s="7"/>
      <c r="O84" s="5" t="e">
        <f t="shared" si="14"/>
        <v>#N/A</v>
      </c>
      <c r="U84" s="112">
        <v>315210100013302</v>
      </c>
      <c r="V84" s="113" t="s">
        <v>1400</v>
      </c>
    </row>
    <row r="85" spans="1:22" x14ac:dyDescent="0.25">
      <c r="B85" s="51">
        <v>85</v>
      </c>
      <c r="C85" s="116"/>
      <c r="D85" s="62" t="str">
        <f t="shared" si="15"/>
        <v xml:space="preserve"> </v>
      </c>
      <c r="E85" s="118"/>
      <c r="F85" s="118"/>
      <c r="G85" s="118"/>
      <c r="H85" s="119"/>
      <c r="I85" s="51">
        <v>85</v>
      </c>
      <c r="J85" s="7"/>
      <c r="O85" s="5" t="e">
        <f t="shared" si="14"/>
        <v>#N/A</v>
      </c>
      <c r="U85" s="112">
        <v>315210100013303</v>
      </c>
      <c r="V85" s="113" t="s">
        <v>1401</v>
      </c>
    </row>
    <row r="86" spans="1:22" ht="27" thickBot="1" x14ac:dyDescent="0.3">
      <c r="B86" s="54">
        <v>86</v>
      </c>
      <c r="C86" s="116"/>
      <c r="D86" s="62" t="str">
        <f t="shared" si="15"/>
        <v xml:space="preserve"> </v>
      </c>
      <c r="E86" s="121"/>
      <c r="F86" s="121"/>
      <c r="G86" s="121"/>
      <c r="H86" s="122"/>
      <c r="I86" s="54">
        <v>86</v>
      </c>
      <c r="J86" s="7"/>
      <c r="O86" s="5" t="e">
        <f t="shared" si="14"/>
        <v>#N/A</v>
      </c>
      <c r="U86" s="112">
        <v>315210100013304</v>
      </c>
      <c r="V86" s="113" t="s">
        <v>1402</v>
      </c>
    </row>
    <row r="87" spans="1:22" s="15" customFormat="1" ht="27" thickBot="1" x14ac:dyDescent="0.3">
      <c r="A87" s="71"/>
      <c r="B87" s="51">
        <v>87</v>
      </c>
      <c r="C87" s="63"/>
      <c r="D87" s="64" t="s">
        <v>122</v>
      </c>
      <c r="E87" s="138">
        <f>SUM(E77:F86)</f>
        <v>0</v>
      </c>
      <c r="F87" s="123"/>
      <c r="G87" s="123">
        <f>SUM(G77:H86)</f>
        <v>0</v>
      </c>
      <c r="H87" s="124"/>
      <c r="I87" s="51">
        <v>87</v>
      </c>
      <c r="J87" s="40"/>
      <c r="L87" s="101"/>
      <c r="M87" s="102"/>
      <c r="U87" s="112">
        <v>315210100103101</v>
      </c>
      <c r="V87" s="113" t="s">
        <v>1403</v>
      </c>
    </row>
    <row r="88" spans="1:22" ht="18" customHeight="1" x14ac:dyDescent="0.25">
      <c r="B88" s="51">
        <v>88</v>
      </c>
      <c r="C88" s="65"/>
      <c r="D88" s="65"/>
      <c r="E88" s="35"/>
      <c r="F88" s="35"/>
      <c r="G88" s="36"/>
      <c r="H88" s="36"/>
      <c r="I88" s="51">
        <v>88</v>
      </c>
      <c r="J88" s="7"/>
      <c r="U88" s="112">
        <v>315210100103102</v>
      </c>
      <c r="V88" s="113" t="s">
        <v>1404</v>
      </c>
    </row>
    <row r="89" spans="1:22" ht="12.75" customHeight="1" thickBot="1" x14ac:dyDescent="0.3">
      <c r="B89" s="51">
        <v>89</v>
      </c>
      <c r="C89" s="63"/>
      <c r="D89" s="64"/>
      <c r="E89" s="16"/>
      <c r="F89" s="16"/>
      <c r="G89" s="16"/>
      <c r="H89" s="19"/>
      <c r="I89" s="51">
        <v>89</v>
      </c>
      <c r="J89" s="7"/>
      <c r="U89" s="112">
        <v>315210100103103</v>
      </c>
      <c r="V89" s="113" t="s">
        <v>1405</v>
      </c>
    </row>
    <row r="90" spans="1:22" ht="42.75" customHeight="1" thickBot="1" x14ac:dyDescent="0.3">
      <c r="A90" s="68" t="s">
        <v>721</v>
      </c>
      <c r="B90" s="54">
        <v>90</v>
      </c>
      <c r="C90" s="150" t="s">
        <v>594</v>
      </c>
      <c r="D90" s="149"/>
      <c r="E90" s="137" t="s">
        <v>751</v>
      </c>
      <c r="F90" s="137"/>
      <c r="G90" s="127" t="s">
        <v>3023</v>
      </c>
      <c r="H90" s="128"/>
      <c r="I90" s="54">
        <v>90</v>
      </c>
      <c r="J90" s="120"/>
      <c r="U90" s="112">
        <v>315210200000000</v>
      </c>
      <c r="V90" s="113" t="s">
        <v>1406</v>
      </c>
    </row>
    <row r="91" spans="1:22" ht="26.25" x14ac:dyDescent="0.25">
      <c r="B91" s="51">
        <v>91</v>
      </c>
      <c r="C91" s="78" t="s">
        <v>246</v>
      </c>
      <c r="D91" s="12" t="s">
        <v>121</v>
      </c>
      <c r="E91" s="125" t="s">
        <v>125</v>
      </c>
      <c r="F91" s="125"/>
      <c r="G91" s="125" t="s">
        <v>125</v>
      </c>
      <c r="H91" s="126"/>
      <c r="I91" s="51">
        <v>91</v>
      </c>
      <c r="J91" s="120"/>
      <c r="L91" s="100"/>
      <c r="U91" s="112">
        <v>315210300000000</v>
      </c>
      <c r="V91" s="113" t="s">
        <v>1407</v>
      </c>
    </row>
    <row r="92" spans="1:22" ht="26.25" x14ac:dyDescent="0.25">
      <c r="B92" s="51">
        <v>92</v>
      </c>
      <c r="C92" s="116"/>
      <c r="D92" s="62" t="str">
        <f>IF(COUNTBLANK(C92)=1,"Kérjük, adja meg az OKJ kódot (balra)!",IF(ISNUMBER(C92)=TRUE(),IF(ISERROR(O92)=TRUE(),"Nincs ilyen OKJ kód!",O92),C92))</f>
        <v>Kérjük, adja meg az OKJ kódot (balra)!</v>
      </c>
      <c r="E92" s="118"/>
      <c r="F92" s="118"/>
      <c r="G92" s="118"/>
      <c r="H92" s="119"/>
      <c r="I92" s="51">
        <v>92</v>
      </c>
      <c r="J92" s="7"/>
      <c r="O92" s="5" t="e">
        <f t="shared" ref="O92:O101" si="16">VLOOKUP(C92,U:V,2,0)</f>
        <v>#N/A</v>
      </c>
      <c r="U92" s="112">
        <v>315210400000000</v>
      </c>
      <c r="V92" s="113" t="s">
        <v>1408</v>
      </c>
    </row>
    <row r="93" spans="1:22" ht="26.25" x14ac:dyDescent="0.25">
      <c r="B93" s="51">
        <v>93</v>
      </c>
      <c r="C93" s="116"/>
      <c r="D93" s="62" t="str">
        <f t="shared" ref="D93:D101" si="17">IF(COUNTBLANK(C93)=1," ",IF(ISNUMBER(C93)=TRUE(),IF(ISERROR(O93)=TRUE(),"Nincs ilyen OKJ kód!",O93),C93))</f>
        <v xml:space="preserve"> </v>
      </c>
      <c r="E93" s="118"/>
      <c r="F93" s="118"/>
      <c r="G93" s="118"/>
      <c r="H93" s="119"/>
      <c r="I93" s="51">
        <v>93</v>
      </c>
      <c r="J93" s="7"/>
      <c r="O93" s="5" t="e">
        <f t="shared" si="16"/>
        <v>#N/A</v>
      </c>
      <c r="U93" s="112">
        <v>315210401003101</v>
      </c>
      <c r="V93" s="113" t="s">
        <v>1409</v>
      </c>
    </row>
    <row r="94" spans="1:22" ht="26.25" x14ac:dyDescent="0.25">
      <c r="B94" s="54">
        <v>94</v>
      </c>
      <c r="C94" s="116"/>
      <c r="D94" s="62" t="str">
        <f t="shared" si="17"/>
        <v xml:space="preserve"> </v>
      </c>
      <c r="E94" s="118"/>
      <c r="F94" s="118"/>
      <c r="G94" s="118"/>
      <c r="H94" s="119"/>
      <c r="I94" s="54">
        <v>94</v>
      </c>
      <c r="J94" s="7"/>
      <c r="O94" s="5" t="e">
        <f t="shared" si="16"/>
        <v>#N/A</v>
      </c>
      <c r="U94" s="112">
        <v>315210401003102</v>
      </c>
      <c r="V94" s="113" t="s">
        <v>1410</v>
      </c>
    </row>
    <row r="95" spans="1:22" ht="26.25" x14ac:dyDescent="0.25">
      <c r="B95" s="51">
        <v>95</v>
      </c>
      <c r="C95" s="116"/>
      <c r="D95" s="62" t="str">
        <f t="shared" si="17"/>
        <v xml:space="preserve"> </v>
      </c>
      <c r="E95" s="118"/>
      <c r="F95" s="118"/>
      <c r="G95" s="118"/>
      <c r="H95" s="119"/>
      <c r="I95" s="51">
        <v>95</v>
      </c>
      <c r="J95" s="7"/>
      <c r="O95" s="5" t="e">
        <f t="shared" si="16"/>
        <v>#N/A</v>
      </c>
      <c r="U95" s="112">
        <v>315210401003103</v>
      </c>
      <c r="V95" s="113" t="s">
        <v>1411</v>
      </c>
    </row>
    <row r="96" spans="1:22" ht="26.25" x14ac:dyDescent="0.25">
      <c r="B96" s="51">
        <v>96</v>
      </c>
      <c r="C96" s="116"/>
      <c r="D96" s="62" t="str">
        <f t="shared" si="17"/>
        <v xml:space="preserve"> </v>
      </c>
      <c r="E96" s="118"/>
      <c r="F96" s="118"/>
      <c r="G96" s="118"/>
      <c r="H96" s="119"/>
      <c r="I96" s="51">
        <v>96</v>
      </c>
      <c r="J96" s="7"/>
      <c r="O96" s="5" t="e">
        <f t="shared" si="16"/>
        <v>#N/A</v>
      </c>
      <c r="U96" s="112">
        <v>315210401003104</v>
      </c>
      <c r="V96" s="113" t="s">
        <v>1412</v>
      </c>
    </row>
    <row r="97" spans="1:22" ht="39" x14ac:dyDescent="0.25">
      <c r="B97" s="54">
        <v>97</v>
      </c>
      <c r="C97" s="116"/>
      <c r="D97" s="62" t="str">
        <f t="shared" si="17"/>
        <v xml:space="preserve"> </v>
      </c>
      <c r="E97" s="118"/>
      <c r="F97" s="118"/>
      <c r="G97" s="118"/>
      <c r="H97" s="119"/>
      <c r="I97" s="54">
        <v>97</v>
      </c>
      <c r="J97" s="7"/>
      <c r="O97" s="5" t="e">
        <f t="shared" si="16"/>
        <v>#N/A</v>
      </c>
      <c r="U97" s="112">
        <v>315210401003105</v>
      </c>
      <c r="V97" s="113" t="s">
        <v>1413</v>
      </c>
    </row>
    <row r="98" spans="1:22" ht="39" x14ac:dyDescent="0.25">
      <c r="B98" s="51">
        <v>98</v>
      </c>
      <c r="C98" s="116"/>
      <c r="D98" s="62" t="str">
        <f t="shared" si="17"/>
        <v xml:space="preserve"> </v>
      </c>
      <c r="E98" s="118"/>
      <c r="F98" s="118"/>
      <c r="G98" s="118"/>
      <c r="H98" s="119"/>
      <c r="I98" s="51">
        <v>98</v>
      </c>
      <c r="J98" s="7"/>
      <c r="O98" s="5" t="e">
        <f t="shared" si="16"/>
        <v>#N/A</v>
      </c>
      <c r="U98" s="112">
        <v>315210500000000</v>
      </c>
      <c r="V98" s="113" t="s">
        <v>1414</v>
      </c>
    </row>
    <row r="99" spans="1:22" x14ac:dyDescent="0.25">
      <c r="B99" s="51">
        <v>99</v>
      </c>
      <c r="C99" s="116"/>
      <c r="D99" s="62" t="str">
        <f t="shared" si="17"/>
        <v xml:space="preserve"> </v>
      </c>
      <c r="E99" s="118"/>
      <c r="F99" s="118"/>
      <c r="G99" s="118"/>
      <c r="H99" s="119"/>
      <c r="I99" s="51">
        <v>99</v>
      </c>
      <c r="J99" s="7"/>
      <c r="O99" s="5" t="e">
        <f t="shared" si="16"/>
        <v>#N/A</v>
      </c>
      <c r="U99" s="112">
        <v>315210501002101</v>
      </c>
      <c r="V99" s="113" t="s">
        <v>1415</v>
      </c>
    </row>
    <row r="100" spans="1:22" x14ac:dyDescent="0.25">
      <c r="B100" s="51">
        <v>100</v>
      </c>
      <c r="C100" s="116"/>
      <c r="D100" s="62" t="str">
        <f t="shared" si="17"/>
        <v xml:space="preserve"> </v>
      </c>
      <c r="E100" s="118"/>
      <c r="F100" s="118"/>
      <c r="G100" s="118"/>
      <c r="H100" s="119"/>
      <c r="I100" s="51">
        <v>100</v>
      </c>
      <c r="J100" s="7"/>
      <c r="O100" s="5" t="e">
        <f t="shared" si="16"/>
        <v>#N/A</v>
      </c>
      <c r="U100" s="112">
        <v>315210501002102</v>
      </c>
      <c r="V100" s="113" t="s">
        <v>1416</v>
      </c>
    </row>
    <row r="101" spans="1:22" ht="39.75" thickBot="1" x14ac:dyDescent="0.3">
      <c r="B101" s="54">
        <v>101</v>
      </c>
      <c r="C101" s="116"/>
      <c r="D101" s="62" t="str">
        <f t="shared" si="17"/>
        <v xml:space="preserve"> </v>
      </c>
      <c r="E101" s="121"/>
      <c r="F101" s="121"/>
      <c r="G101" s="121"/>
      <c r="H101" s="122"/>
      <c r="I101" s="54">
        <v>101</v>
      </c>
      <c r="J101" s="7"/>
      <c r="O101" s="5" t="e">
        <f t="shared" si="16"/>
        <v>#N/A</v>
      </c>
      <c r="U101" s="112">
        <v>315210501003101</v>
      </c>
      <c r="V101" s="113" t="s">
        <v>1417</v>
      </c>
    </row>
    <row r="102" spans="1:22" s="15" customFormat="1" ht="16.5" thickBot="1" x14ac:dyDescent="0.3">
      <c r="A102" s="71"/>
      <c r="B102" s="51">
        <v>102</v>
      </c>
      <c r="C102" s="63"/>
      <c r="D102" s="64" t="s">
        <v>122</v>
      </c>
      <c r="E102" s="138">
        <f>SUM(E92:F101)</f>
        <v>0</v>
      </c>
      <c r="F102" s="123"/>
      <c r="G102" s="123">
        <f>SUM(G92:H101)</f>
        <v>0</v>
      </c>
      <c r="H102" s="124"/>
      <c r="I102" s="51">
        <v>102</v>
      </c>
      <c r="J102" s="40"/>
      <c r="L102" s="101"/>
      <c r="M102" s="102"/>
      <c r="U102" s="112">
        <v>315210501003102</v>
      </c>
      <c r="V102" s="113" t="s">
        <v>1418</v>
      </c>
    </row>
    <row r="103" spans="1:22" ht="16.5" thickBot="1" x14ac:dyDescent="0.3">
      <c r="B103" s="51">
        <v>104</v>
      </c>
      <c r="C103" s="67"/>
      <c r="D103" s="67"/>
      <c r="E103" s="23"/>
      <c r="F103" s="23"/>
      <c r="G103" s="23"/>
      <c r="H103" s="19"/>
      <c r="I103" s="51">
        <v>104</v>
      </c>
      <c r="J103" s="7"/>
      <c r="U103" s="112">
        <v>315210701003101</v>
      </c>
      <c r="V103" s="113" t="s">
        <v>1419</v>
      </c>
    </row>
    <row r="104" spans="1:22" ht="48.75" customHeight="1" thickBot="1" x14ac:dyDescent="0.3">
      <c r="A104" s="68" t="s">
        <v>721</v>
      </c>
      <c r="B104" s="54">
        <v>105</v>
      </c>
      <c r="C104" s="150" t="s">
        <v>585</v>
      </c>
      <c r="D104" s="149"/>
      <c r="E104" s="137" t="s">
        <v>751</v>
      </c>
      <c r="F104" s="137"/>
      <c r="G104" s="127" t="s">
        <v>3023</v>
      </c>
      <c r="H104" s="128"/>
      <c r="I104" s="54">
        <v>105</v>
      </c>
      <c r="J104" s="120"/>
      <c r="U104" s="112">
        <v>315210701003102</v>
      </c>
      <c r="V104" s="113" t="s">
        <v>1420</v>
      </c>
    </row>
    <row r="105" spans="1:22" ht="26.25" x14ac:dyDescent="0.25">
      <c r="B105" s="51">
        <v>106</v>
      </c>
      <c r="C105" s="78" t="s">
        <v>246</v>
      </c>
      <c r="D105" s="12" t="s">
        <v>121</v>
      </c>
      <c r="E105" s="125" t="s">
        <v>125</v>
      </c>
      <c r="F105" s="125"/>
      <c r="G105" s="125" t="s">
        <v>125</v>
      </c>
      <c r="H105" s="126"/>
      <c r="I105" s="51">
        <v>106</v>
      </c>
      <c r="J105" s="120"/>
      <c r="L105" s="100"/>
      <c r="U105" s="112">
        <v>315210710000000</v>
      </c>
      <c r="V105" s="113" t="s">
        <v>1421</v>
      </c>
    </row>
    <row r="106" spans="1:22" ht="26.25" x14ac:dyDescent="0.25">
      <c r="B106" s="51">
        <v>107</v>
      </c>
      <c r="C106" s="116"/>
      <c r="D106" s="62" t="str">
        <f>IF(COUNTBLANK(C106)=1,"Kérjük, adja meg az OKJ kódot (balra)!",IF(ISNUMBER(C106)=TRUE(),IF(ISERROR(O106)=TRUE(),"Nincs ilyen OKJ kód!",O106),C106))</f>
        <v>Kérjük, adja meg az OKJ kódot (balra)!</v>
      </c>
      <c r="E106" s="118"/>
      <c r="F106" s="118"/>
      <c r="G106" s="118"/>
      <c r="H106" s="119"/>
      <c r="I106" s="51">
        <v>107</v>
      </c>
      <c r="J106" s="7"/>
      <c r="O106" s="5" t="e">
        <f t="shared" ref="O106:O115" si="18">VLOOKUP(C106,U:V,2,0)</f>
        <v>#N/A</v>
      </c>
      <c r="U106" s="112">
        <v>315210800000000</v>
      </c>
      <c r="V106" s="113" t="s">
        <v>1422</v>
      </c>
    </row>
    <row r="107" spans="1:22" x14ac:dyDescent="0.25">
      <c r="B107" s="54">
        <v>108</v>
      </c>
      <c r="C107" s="116"/>
      <c r="D107" s="62" t="str">
        <f t="shared" ref="D107:D115" si="19">IF(COUNTBLANK(C107)=1," ",IF(ISNUMBER(C107)=TRUE(),IF(ISERROR(O107)=TRUE(),"Nincs ilyen OKJ kód!",O107),C107))</f>
        <v xml:space="preserve"> </v>
      </c>
      <c r="E107" s="118"/>
      <c r="F107" s="118"/>
      <c r="G107" s="118"/>
      <c r="H107" s="119"/>
      <c r="I107" s="54">
        <v>108</v>
      </c>
      <c r="J107" s="7"/>
      <c r="O107" s="5" t="e">
        <f t="shared" si="18"/>
        <v>#N/A</v>
      </c>
      <c r="U107" s="112">
        <v>315210800103101</v>
      </c>
      <c r="V107" s="113" t="s">
        <v>1423</v>
      </c>
    </row>
    <row r="108" spans="1:22" x14ac:dyDescent="0.25">
      <c r="B108" s="51">
        <v>109</v>
      </c>
      <c r="C108" s="116"/>
      <c r="D108" s="62" t="str">
        <f t="shared" si="19"/>
        <v xml:space="preserve"> </v>
      </c>
      <c r="E108" s="118"/>
      <c r="F108" s="118"/>
      <c r="G108" s="118"/>
      <c r="H108" s="119"/>
      <c r="I108" s="51">
        <v>109</v>
      </c>
      <c r="J108" s="7"/>
      <c r="O108" s="5" t="e">
        <f t="shared" si="18"/>
        <v>#N/A</v>
      </c>
      <c r="U108" s="112">
        <v>315210800103102</v>
      </c>
      <c r="V108" s="113" t="s">
        <v>1424</v>
      </c>
    </row>
    <row r="109" spans="1:22" ht="26.25" x14ac:dyDescent="0.25">
      <c r="B109" s="51">
        <v>110</v>
      </c>
      <c r="C109" s="116"/>
      <c r="D109" s="62" t="str">
        <f t="shared" si="19"/>
        <v xml:space="preserve"> </v>
      </c>
      <c r="E109" s="118"/>
      <c r="F109" s="118"/>
      <c r="G109" s="118"/>
      <c r="H109" s="119"/>
      <c r="I109" s="51">
        <v>110</v>
      </c>
      <c r="J109" s="7"/>
      <c r="O109" s="5" t="e">
        <f t="shared" si="18"/>
        <v>#N/A</v>
      </c>
      <c r="U109" s="112">
        <v>315210801002101</v>
      </c>
      <c r="V109" s="113" t="s">
        <v>1425</v>
      </c>
    </row>
    <row r="110" spans="1:22" x14ac:dyDescent="0.25">
      <c r="B110" s="51">
        <v>111</v>
      </c>
      <c r="C110" s="116"/>
      <c r="D110" s="62" t="str">
        <f t="shared" si="19"/>
        <v xml:space="preserve"> </v>
      </c>
      <c r="E110" s="118"/>
      <c r="F110" s="118"/>
      <c r="G110" s="118"/>
      <c r="H110" s="119"/>
      <c r="I110" s="51">
        <v>111</v>
      </c>
      <c r="J110" s="7"/>
      <c r="O110" s="5" t="e">
        <f t="shared" si="18"/>
        <v>#N/A</v>
      </c>
      <c r="U110" s="112">
        <v>315210801002102</v>
      </c>
      <c r="V110" s="113" t="s">
        <v>1426</v>
      </c>
    </row>
    <row r="111" spans="1:22" x14ac:dyDescent="0.25">
      <c r="B111" s="54">
        <v>112</v>
      </c>
      <c r="C111" s="116"/>
      <c r="D111" s="62" t="str">
        <f t="shared" si="19"/>
        <v xml:space="preserve"> </v>
      </c>
      <c r="E111" s="118"/>
      <c r="F111" s="118"/>
      <c r="G111" s="118"/>
      <c r="H111" s="119"/>
      <c r="I111" s="54">
        <v>112</v>
      </c>
      <c r="J111" s="7"/>
      <c r="O111" s="5" t="e">
        <f t="shared" si="18"/>
        <v>#N/A</v>
      </c>
      <c r="U111" s="112">
        <v>315210801002103</v>
      </c>
      <c r="V111" s="113" t="s">
        <v>1427</v>
      </c>
    </row>
    <row r="112" spans="1:22" ht="26.25" x14ac:dyDescent="0.25">
      <c r="B112" s="51">
        <v>113</v>
      </c>
      <c r="C112" s="116"/>
      <c r="D112" s="62" t="str">
        <f t="shared" si="19"/>
        <v xml:space="preserve"> </v>
      </c>
      <c r="E112" s="118"/>
      <c r="F112" s="118"/>
      <c r="G112" s="118"/>
      <c r="H112" s="119"/>
      <c r="I112" s="51">
        <v>113</v>
      </c>
      <c r="J112" s="7"/>
      <c r="O112" s="5" t="e">
        <f t="shared" si="18"/>
        <v>#N/A</v>
      </c>
      <c r="U112" s="112">
        <v>315210801003101</v>
      </c>
      <c r="V112" s="113" t="s">
        <v>1428</v>
      </c>
    </row>
    <row r="113" spans="1:22" ht="26.25" x14ac:dyDescent="0.25">
      <c r="B113" s="51">
        <v>114</v>
      </c>
      <c r="C113" s="116"/>
      <c r="D113" s="62" t="str">
        <f t="shared" si="19"/>
        <v xml:space="preserve"> </v>
      </c>
      <c r="E113" s="118"/>
      <c r="F113" s="118"/>
      <c r="G113" s="118"/>
      <c r="H113" s="119"/>
      <c r="I113" s="51">
        <v>114</v>
      </c>
      <c r="J113" s="7"/>
      <c r="O113" s="5" t="e">
        <f t="shared" si="18"/>
        <v>#N/A</v>
      </c>
      <c r="U113" s="112">
        <v>315210801003102</v>
      </c>
      <c r="V113" s="113" t="s">
        <v>1429</v>
      </c>
    </row>
    <row r="114" spans="1:22" x14ac:dyDescent="0.25">
      <c r="B114" s="51">
        <v>115</v>
      </c>
      <c r="C114" s="116"/>
      <c r="D114" s="62" t="str">
        <f t="shared" si="19"/>
        <v xml:space="preserve"> </v>
      </c>
      <c r="E114" s="118"/>
      <c r="F114" s="118"/>
      <c r="G114" s="118"/>
      <c r="H114" s="119"/>
      <c r="I114" s="51">
        <v>115</v>
      </c>
      <c r="J114" s="7"/>
      <c r="O114" s="5" t="e">
        <f t="shared" si="18"/>
        <v>#N/A</v>
      </c>
      <c r="U114" s="112">
        <v>315210901003101</v>
      </c>
      <c r="V114" s="113" t="s">
        <v>1430</v>
      </c>
    </row>
    <row r="115" spans="1:22" ht="16.5" thickBot="1" x14ac:dyDescent="0.3">
      <c r="B115" s="54">
        <v>116</v>
      </c>
      <c r="C115" s="116"/>
      <c r="D115" s="62" t="str">
        <f t="shared" si="19"/>
        <v xml:space="preserve"> </v>
      </c>
      <c r="E115" s="121"/>
      <c r="F115" s="121"/>
      <c r="G115" s="121"/>
      <c r="H115" s="122"/>
      <c r="I115" s="54">
        <v>116</v>
      </c>
      <c r="J115" s="7"/>
      <c r="O115" s="5" t="e">
        <f t="shared" si="18"/>
        <v>#N/A</v>
      </c>
      <c r="U115" s="112">
        <v>315210901003102</v>
      </c>
      <c r="V115" s="113" t="s">
        <v>1431</v>
      </c>
    </row>
    <row r="116" spans="1:22" s="15" customFormat="1" ht="27" thickBot="1" x14ac:dyDescent="0.3">
      <c r="A116" s="71"/>
      <c r="B116" s="51">
        <v>117</v>
      </c>
      <c r="C116" s="63"/>
      <c r="D116" s="64" t="s">
        <v>122</v>
      </c>
      <c r="E116" s="138">
        <f>SUM(E106:F115)</f>
        <v>0</v>
      </c>
      <c r="F116" s="123"/>
      <c r="G116" s="123">
        <f>SUM(G106:H115)</f>
        <v>0</v>
      </c>
      <c r="H116" s="124"/>
      <c r="I116" s="51">
        <v>117</v>
      </c>
      <c r="J116" s="40"/>
      <c r="L116" s="101"/>
      <c r="M116" s="102"/>
      <c r="U116" s="112">
        <v>315210901003103</v>
      </c>
      <c r="V116" s="113" t="s">
        <v>1432</v>
      </c>
    </row>
    <row r="117" spans="1:22" x14ac:dyDescent="0.25">
      <c r="B117" s="51">
        <v>118</v>
      </c>
      <c r="C117" s="65"/>
      <c r="D117" s="65"/>
      <c r="E117" s="35"/>
      <c r="F117" s="35"/>
      <c r="G117" s="36"/>
      <c r="H117" s="36"/>
      <c r="I117" s="51">
        <v>118</v>
      </c>
      <c r="J117" s="7"/>
      <c r="U117" s="112">
        <v>315210901003104</v>
      </c>
      <c r="V117" s="113" t="s">
        <v>1433</v>
      </c>
    </row>
    <row r="118" spans="1:22" ht="12.75" customHeight="1" thickBot="1" x14ac:dyDescent="0.3">
      <c r="B118" s="54">
        <v>119</v>
      </c>
      <c r="C118" s="67"/>
      <c r="D118" s="67"/>
      <c r="E118" s="23"/>
      <c r="F118" s="23"/>
      <c r="G118" s="23"/>
      <c r="H118" s="19"/>
      <c r="I118" s="54">
        <v>119</v>
      </c>
      <c r="J118" s="7"/>
      <c r="U118" s="112">
        <v>315210901003105</v>
      </c>
      <c r="V118" s="113" t="s">
        <v>1434</v>
      </c>
    </row>
    <row r="119" spans="1:22" ht="42.75" customHeight="1" thickBot="1" x14ac:dyDescent="0.3">
      <c r="A119" s="68" t="s">
        <v>721</v>
      </c>
      <c r="B119" s="51">
        <v>120</v>
      </c>
      <c r="C119" s="150" t="s">
        <v>586</v>
      </c>
      <c r="D119" s="149"/>
      <c r="E119" s="137" t="s">
        <v>751</v>
      </c>
      <c r="F119" s="137"/>
      <c r="G119" s="127" t="s">
        <v>3023</v>
      </c>
      <c r="H119" s="128"/>
      <c r="I119" s="51">
        <v>120</v>
      </c>
      <c r="J119" s="120"/>
      <c r="K119" s="24"/>
      <c r="U119" s="112">
        <v>315210910000000</v>
      </c>
      <c r="V119" s="113" t="s">
        <v>1435</v>
      </c>
    </row>
    <row r="120" spans="1:22" ht="25.5" x14ac:dyDescent="0.25">
      <c r="B120" s="51">
        <v>121</v>
      </c>
      <c r="C120" s="78" t="s">
        <v>246</v>
      </c>
      <c r="D120" s="12" t="s">
        <v>121</v>
      </c>
      <c r="E120" s="125" t="s">
        <v>125</v>
      </c>
      <c r="F120" s="125"/>
      <c r="G120" s="125" t="s">
        <v>125</v>
      </c>
      <c r="H120" s="126"/>
      <c r="I120" s="51">
        <v>121</v>
      </c>
      <c r="J120" s="120"/>
      <c r="L120" s="100"/>
      <c r="U120" s="112">
        <v>315211001003101</v>
      </c>
      <c r="V120" s="113" t="s">
        <v>1436</v>
      </c>
    </row>
    <row r="121" spans="1:22" x14ac:dyDescent="0.25">
      <c r="B121" s="51">
        <v>122</v>
      </c>
      <c r="C121" s="116"/>
      <c r="D121" s="62" t="str">
        <f>IF(COUNTBLANK(C121)=1,"Kérjük, adja meg az OKJ kódot (balra)!",IF(ISNUMBER(C121)=TRUE(),IF(ISERROR(O121)=TRUE(),"Nincs ilyen OKJ kód!",O121),C121))</f>
        <v>Kérjük, adja meg az OKJ kódot (balra)!</v>
      </c>
      <c r="E121" s="118"/>
      <c r="F121" s="118"/>
      <c r="G121" s="118"/>
      <c r="H121" s="119"/>
      <c r="I121" s="51">
        <v>122</v>
      </c>
      <c r="J121" s="7"/>
      <c r="O121" s="5" t="e">
        <f t="shared" ref="O121:O130" si="20">VLOOKUP(C121,U:V,2,0)</f>
        <v>#N/A</v>
      </c>
      <c r="U121" s="112">
        <v>315211010000000</v>
      </c>
      <c r="V121" s="113" t="s">
        <v>1437</v>
      </c>
    </row>
    <row r="122" spans="1:22" ht="26.25" x14ac:dyDescent="0.25">
      <c r="B122" s="54">
        <v>123</v>
      </c>
      <c r="C122" s="116"/>
      <c r="D122" s="62" t="str">
        <f t="shared" ref="D122:D130" si="21">IF(COUNTBLANK(C122)=1," ",IF(ISNUMBER(C122)=TRUE(),IF(ISERROR(O122)=TRUE(),"Nincs ilyen OKJ kód!",O122),C122))</f>
        <v xml:space="preserve"> </v>
      </c>
      <c r="E122" s="118"/>
      <c r="F122" s="118"/>
      <c r="G122" s="118"/>
      <c r="H122" s="119"/>
      <c r="I122" s="54">
        <v>123</v>
      </c>
      <c r="J122" s="7"/>
      <c r="O122" s="5" t="e">
        <f t="shared" si="20"/>
        <v>#N/A</v>
      </c>
      <c r="U122" s="112">
        <v>31521102</v>
      </c>
      <c r="V122" s="113" t="s">
        <v>1438</v>
      </c>
    </row>
    <row r="123" spans="1:22" x14ac:dyDescent="0.25">
      <c r="B123" s="51">
        <v>124</v>
      </c>
      <c r="C123" s="116"/>
      <c r="D123" s="62" t="str">
        <f t="shared" si="21"/>
        <v xml:space="preserve"> </v>
      </c>
      <c r="E123" s="118"/>
      <c r="F123" s="118"/>
      <c r="G123" s="118"/>
      <c r="H123" s="119"/>
      <c r="I123" s="51">
        <v>124</v>
      </c>
      <c r="J123" s="7"/>
      <c r="O123" s="5" t="e">
        <f t="shared" si="20"/>
        <v>#N/A</v>
      </c>
      <c r="U123" s="112">
        <v>31521103</v>
      </c>
      <c r="V123" s="113" t="s">
        <v>1439</v>
      </c>
    </row>
    <row r="124" spans="1:22" x14ac:dyDescent="0.25">
      <c r="B124" s="51">
        <v>125</v>
      </c>
      <c r="C124" s="116"/>
      <c r="D124" s="62" t="str">
        <f t="shared" si="21"/>
        <v xml:space="preserve"> </v>
      </c>
      <c r="E124" s="118"/>
      <c r="F124" s="118"/>
      <c r="G124" s="118"/>
      <c r="H124" s="119"/>
      <c r="I124" s="51">
        <v>125</v>
      </c>
      <c r="J124" s="7"/>
      <c r="O124" s="5" t="e">
        <f t="shared" si="20"/>
        <v>#N/A</v>
      </c>
      <c r="U124" s="112">
        <v>31521104</v>
      </c>
      <c r="V124" s="113" t="s">
        <v>1440</v>
      </c>
    </row>
    <row r="125" spans="1:22" x14ac:dyDescent="0.25">
      <c r="B125" s="51">
        <v>126</v>
      </c>
      <c r="C125" s="116"/>
      <c r="D125" s="62" t="str">
        <f t="shared" si="21"/>
        <v xml:space="preserve"> </v>
      </c>
      <c r="E125" s="118"/>
      <c r="F125" s="118"/>
      <c r="G125" s="118"/>
      <c r="H125" s="119"/>
      <c r="I125" s="51">
        <v>126</v>
      </c>
      <c r="J125" s="7"/>
      <c r="O125" s="5" t="e">
        <f t="shared" si="20"/>
        <v>#N/A</v>
      </c>
      <c r="U125" s="112">
        <v>315211100000000</v>
      </c>
      <c r="V125" s="113" t="s">
        <v>1441</v>
      </c>
    </row>
    <row r="126" spans="1:22" ht="26.25" x14ac:dyDescent="0.25">
      <c r="B126" s="54">
        <v>127</v>
      </c>
      <c r="C126" s="116"/>
      <c r="D126" s="62" t="str">
        <f t="shared" si="21"/>
        <v xml:space="preserve"> </v>
      </c>
      <c r="E126" s="118"/>
      <c r="F126" s="118"/>
      <c r="G126" s="118"/>
      <c r="H126" s="119"/>
      <c r="I126" s="54">
        <v>127</v>
      </c>
      <c r="J126" s="7"/>
      <c r="O126" s="5" t="e">
        <f t="shared" si="20"/>
        <v>#N/A</v>
      </c>
      <c r="U126" s="112">
        <v>315211101003101</v>
      </c>
      <c r="V126" s="113" t="s">
        <v>1442</v>
      </c>
    </row>
    <row r="127" spans="1:22" ht="26.25" x14ac:dyDescent="0.25">
      <c r="B127" s="51">
        <v>128</v>
      </c>
      <c r="C127" s="116"/>
      <c r="D127" s="62" t="str">
        <f t="shared" si="21"/>
        <v xml:space="preserve"> </v>
      </c>
      <c r="E127" s="118"/>
      <c r="F127" s="118"/>
      <c r="G127" s="118"/>
      <c r="H127" s="119"/>
      <c r="I127" s="51">
        <v>128</v>
      </c>
      <c r="J127" s="7"/>
      <c r="O127" s="5" t="e">
        <f t="shared" si="20"/>
        <v>#N/A</v>
      </c>
      <c r="U127" s="112">
        <v>315211101003102</v>
      </c>
      <c r="V127" s="113" t="s">
        <v>1443</v>
      </c>
    </row>
    <row r="128" spans="1:22" ht="26.25" x14ac:dyDescent="0.25">
      <c r="B128" s="51">
        <v>129</v>
      </c>
      <c r="C128" s="116"/>
      <c r="D128" s="62" t="str">
        <f t="shared" si="21"/>
        <v xml:space="preserve"> </v>
      </c>
      <c r="E128" s="118"/>
      <c r="F128" s="118"/>
      <c r="G128" s="118"/>
      <c r="H128" s="119"/>
      <c r="I128" s="51">
        <v>129</v>
      </c>
      <c r="J128" s="7"/>
      <c r="O128" s="5" t="e">
        <f t="shared" si="20"/>
        <v>#N/A</v>
      </c>
      <c r="U128" s="112">
        <v>315211101003103</v>
      </c>
      <c r="V128" s="113" t="s">
        <v>1444</v>
      </c>
    </row>
    <row r="129" spans="1:22" x14ac:dyDescent="0.25">
      <c r="B129" s="54">
        <v>130</v>
      </c>
      <c r="C129" s="116"/>
      <c r="D129" s="62" t="str">
        <f t="shared" si="21"/>
        <v xml:space="preserve"> </v>
      </c>
      <c r="E129" s="118"/>
      <c r="F129" s="118"/>
      <c r="G129" s="118"/>
      <c r="H129" s="119"/>
      <c r="I129" s="54">
        <v>130</v>
      </c>
      <c r="J129" s="7"/>
      <c r="O129" s="5" t="e">
        <f t="shared" si="20"/>
        <v>#N/A</v>
      </c>
      <c r="U129" s="112">
        <v>315211101003104</v>
      </c>
      <c r="V129" s="113" t="s">
        <v>1445</v>
      </c>
    </row>
    <row r="130" spans="1:22" ht="27" thickBot="1" x14ac:dyDescent="0.3">
      <c r="B130" s="51">
        <v>131</v>
      </c>
      <c r="C130" s="116"/>
      <c r="D130" s="62" t="str">
        <f t="shared" si="21"/>
        <v xml:space="preserve"> </v>
      </c>
      <c r="E130" s="121"/>
      <c r="F130" s="121"/>
      <c r="G130" s="121"/>
      <c r="H130" s="122"/>
      <c r="I130" s="51">
        <v>131</v>
      </c>
      <c r="J130" s="7"/>
      <c r="O130" s="5" t="e">
        <f t="shared" si="20"/>
        <v>#N/A</v>
      </c>
      <c r="U130" s="112">
        <v>315211101003105</v>
      </c>
      <c r="V130" s="113" t="s">
        <v>1446</v>
      </c>
    </row>
    <row r="131" spans="1:22" s="15" customFormat="1" ht="27" thickBot="1" x14ac:dyDescent="0.3">
      <c r="A131" s="71"/>
      <c r="B131" s="51">
        <v>132</v>
      </c>
      <c r="C131" s="63"/>
      <c r="D131" s="64" t="s">
        <v>122</v>
      </c>
      <c r="E131" s="138">
        <f>SUM(E121:F130)</f>
        <v>0</v>
      </c>
      <c r="F131" s="123"/>
      <c r="G131" s="123">
        <f>SUM(G121:H130)</f>
        <v>0</v>
      </c>
      <c r="H131" s="124"/>
      <c r="I131" s="51">
        <v>132</v>
      </c>
      <c r="J131" s="40"/>
      <c r="L131" s="101"/>
      <c r="M131" s="102"/>
      <c r="U131" s="112">
        <v>315211101003106</v>
      </c>
      <c r="V131" s="113" t="s">
        <v>1447</v>
      </c>
    </row>
    <row r="132" spans="1:22" x14ac:dyDescent="0.25">
      <c r="B132" s="51">
        <v>133</v>
      </c>
      <c r="C132" s="65"/>
      <c r="D132" s="65"/>
      <c r="E132" s="35"/>
      <c r="F132" s="35"/>
      <c r="G132" s="36"/>
      <c r="H132" s="36"/>
      <c r="I132" s="51">
        <v>133</v>
      </c>
      <c r="J132" s="7"/>
      <c r="U132" s="112">
        <v>315211200000000</v>
      </c>
      <c r="V132" s="113" t="s">
        <v>1448</v>
      </c>
    </row>
    <row r="133" spans="1:22" ht="18" customHeight="1" thickBot="1" x14ac:dyDescent="0.3">
      <c r="B133" s="54">
        <v>134</v>
      </c>
      <c r="C133" s="67"/>
      <c r="D133" s="67"/>
      <c r="E133" s="25"/>
      <c r="F133" s="25"/>
      <c r="G133" s="25"/>
      <c r="H133" s="19"/>
      <c r="I133" s="54">
        <v>134</v>
      </c>
      <c r="J133" s="7"/>
      <c r="U133" s="112">
        <v>315211300000000</v>
      </c>
      <c r="V133" s="113" t="s">
        <v>1449</v>
      </c>
    </row>
    <row r="134" spans="1:22" ht="52.5" customHeight="1" thickBot="1" x14ac:dyDescent="0.3">
      <c r="A134" s="68" t="s">
        <v>721</v>
      </c>
      <c r="B134" s="51">
        <v>135</v>
      </c>
      <c r="C134" s="150" t="s">
        <v>587</v>
      </c>
      <c r="D134" s="149"/>
      <c r="E134" s="137" t="s">
        <v>751</v>
      </c>
      <c r="F134" s="137"/>
      <c r="G134" s="127" t="s">
        <v>3023</v>
      </c>
      <c r="H134" s="128"/>
      <c r="I134" s="51">
        <v>135</v>
      </c>
      <c r="J134" s="120"/>
      <c r="U134" s="112">
        <v>315211400000000</v>
      </c>
      <c r="V134" s="113" t="s">
        <v>1450</v>
      </c>
    </row>
    <row r="135" spans="1:22" ht="25.5" x14ac:dyDescent="0.25">
      <c r="B135" s="51">
        <v>136</v>
      </c>
      <c r="C135" s="78" t="s">
        <v>246</v>
      </c>
      <c r="D135" s="12" t="s">
        <v>121</v>
      </c>
      <c r="E135" s="125" t="s">
        <v>125</v>
      </c>
      <c r="F135" s="125"/>
      <c r="G135" s="125" t="s">
        <v>125</v>
      </c>
      <c r="H135" s="126"/>
      <c r="I135" s="51">
        <v>136</v>
      </c>
      <c r="J135" s="120"/>
      <c r="L135" s="100"/>
      <c r="U135" s="112">
        <v>315211401003101</v>
      </c>
      <c r="V135" s="113" t="s">
        <v>1451</v>
      </c>
    </row>
    <row r="136" spans="1:22" ht="39" x14ac:dyDescent="0.25">
      <c r="B136" s="51">
        <v>137</v>
      </c>
      <c r="C136" s="116"/>
      <c r="D136" s="62" t="str">
        <f>IF(COUNTBLANK(C136)=1,"Kérjük, adja meg az OKJ kódot (balra)!",IF(ISNUMBER(C136)=TRUE(),IF(ISERROR(O136)=TRUE(),"Nincs ilyen OKJ kód!",O136),C136))</f>
        <v>Kérjük, adja meg az OKJ kódot (balra)!</v>
      </c>
      <c r="E136" s="118"/>
      <c r="F136" s="118"/>
      <c r="G136" s="118"/>
      <c r="H136" s="119"/>
      <c r="I136" s="51">
        <v>137</v>
      </c>
      <c r="J136" s="7"/>
      <c r="O136" s="5" t="e">
        <f t="shared" ref="O136:O145" si="22">VLOOKUP(C136,U:V,2,0)</f>
        <v>#N/A</v>
      </c>
      <c r="U136" s="112">
        <v>315211401003102</v>
      </c>
      <c r="V136" s="113" t="s">
        <v>1452</v>
      </c>
    </row>
    <row r="137" spans="1:22" ht="26.25" x14ac:dyDescent="0.25">
      <c r="B137" s="54">
        <v>138</v>
      </c>
      <c r="C137" s="116"/>
      <c r="D137" s="62" t="str">
        <f t="shared" ref="D137:D145" si="23">IF(COUNTBLANK(C137)=1," ",IF(ISNUMBER(C137)=TRUE(),IF(ISERROR(O137)=TRUE(),"Nincs ilyen OKJ kód!",O137),C137))</f>
        <v xml:space="preserve"> </v>
      </c>
      <c r="E137" s="118"/>
      <c r="F137" s="118"/>
      <c r="G137" s="118"/>
      <c r="H137" s="119"/>
      <c r="I137" s="54">
        <v>138</v>
      </c>
      <c r="J137" s="7"/>
      <c r="O137" s="5" t="e">
        <f t="shared" si="22"/>
        <v>#N/A</v>
      </c>
      <c r="U137" s="112">
        <v>315211500000000</v>
      </c>
      <c r="V137" s="113" t="s">
        <v>1453</v>
      </c>
    </row>
    <row r="138" spans="1:22" x14ac:dyDescent="0.25">
      <c r="B138" s="51">
        <v>139</v>
      </c>
      <c r="C138" s="116"/>
      <c r="D138" s="62" t="str">
        <f t="shared" si="23"/>
        <v xml:space="preserve"> </v>
      </c>
      <c r="E138" s="118"/>
      <c r="F138" s="118"/>
      <c r="G138" s="118"/>
      <c r="H138" s="119"/>
      <c r="I138" s="51">
        <v>139</v>
      </c>
      <c r="J138" s="7"/>
      <c r="O138" s="5" t="e">
        <f t="shared" si="22"/>
        <v>#N/A</v>
      </c>
      <c r="U138" s="112">
        <v>315211501003101</v>
      </c>
      <c r="V138" s="113" t="s">
        <v>1454</v>
      </c>
    </row>
    <row r="139" spans="1:22" x14ac:dyDescent="0.25">
      <c r="B139" s="51">
        <v>140</v>
      </c>
      <c r="C139" s="116"/>
      <c r="D139" s="62" t="str">
        <f t="shared" si="23"/>
        <v xml:space="preserve"> </v>
      </c>
      <c r="E139" s="118"/>
      <c r="F139" s="118"/>
      <c r="G139" s="118"/>
      <c r="H139" s="119"/>
      <c r="I139" s="51">
        <v>140</v>
      </c>
      <c r="J139" s="7"/>
      <c r="O139" s="5" t="e">
        <f t="shared" si="22"/>
        <v>#N/A</v>
      </c>
      <c r="U139" s="112">
        <v>315211501003102</v>
      </c>
      <c r="V139" s="113" t="s">
        <v>1455</v>
      </c>
    </row>
    <row r="140" spans="1:22" ht="26.25" x14ac:dyDescent="0.25">
      <c r="B140" s="54">
        <v>141</v>
      </c>
      <c r="C140" s="116"/>
      <c r="D140" s="62" t="str">
        <f t="shared" si="23"/>
        <v xml:space="preserve"> </v>
      </c>
      <c r="E140" s="118"/>
      <c r="F140" s="118"/>
      <c r="G140" s="118"/>
      <c r="H140" s="119"/>
      <c r="I140" s="54">
        <v>141</v>
      </c>
      <c r="J140" s="7"/>
      <c r="O140" s="5" t="e">
        <f t="shared" si="22"/>
        <v>#N/A</v>
      </c>
      <c r="U140" s="112">
        <v>315211600000000</v>
      </c>
      <c r="V140" s="113" t="s">
        <v>1456</v>
      </c>
    </row>
    <row r="141" spans="1:22" ht="26.25" x14ac:dyDescent="0.25">
      <c r="B141" s="51">
        <v>142</v>
      </c>
      <c r="C141" s="116"/>
      <c r="D141" s="62" t="str">
        <f t="shared" si="23"/>
        <v xml:space="preserve"> </v>
      </c>
      <c r="E141" s="118"/>
      <c r="F141" s="118"/>
      <c r="G141" s="118"/>
      <c r="H141" s="119"/>
      <c r="I141" s="51">
        <v>142</v>
      </c>
      <c r="J141" s="7"/>
      <c r="O141" s="5" t="e">
        <f t="shared" si="22"/>
        <v>#N/A</v>
      </c>
      <c r="U141" s="112">
        <v>315211601002101</v>
      </c>
      <c r="V141" s="113" t="s">
        <v>1457</v>
      </c>
    </row>
    <row r="142" spans="1:22" x14ac:dyDescent="0.25">
      <c r="B142" s="51">
        <v>143</v>
      </c>
      <c r="C142" s="116"/>
      <c r="D142" s="62" t="str">
        <f t="shared" si="23"/>
        <v xml:space="preserve"> </v>
      </c>
      <c r="E142" s="118"/>
      <c r="F142" s="118"/>
      <c r="G142" s="118"/>
      <c r="H142" s="119"/>
      <c r="I142" s="51">
        <v>143</v>
      </c>
      <c r="J142" s="7"/>
      <c r="O142" s="5" t="e">
        <f t="shared" si="22"/>
        <v>#N/A</v>
      </c>
      <c r="U142" s="112">
        <v>315211700000000</v>
      </c>
      <c r="V142" s="113" t="s">
        <v>1458</v>
      </c>
    </row>
    <row r="143" spans="1:22" ht="26.25" x14ac:dyDescent="0.25">
      <c r="B143" s="51">
        <v>144</v>
      </c>
      <c r="C143" s="116"/>
      <c r="D143" s="62" t="str">
        <f t="shared" si="23"/>
        <v xml:space="preserve"> </v>
      </c>
      <c r="E143" s="118"/>
      <c r="F143" s="118"/>
      <c r="G143" s="118"/>
      <c r="H143" s="119"/>
      <c r="I143" s="51">
        <v>144</v>
      </c>
      <c r="J143" s="7"/>
      <c r="O143" s="5" t="e">
        <f t="shared" si="22"/>
        <v>#N/A</v>
      </c>
      <c r="U143" s="112">
        <v>315211701003101</v>
      </c>
      <c r="V143" s="113" t="s">
        <v>1459</v>
      </c>
    </row>
    <row r="144" spans="1:22" ht="26.25" x14ac:dyDescent="0.25">
      <c r="B144" s="54">
        <v>145</v>
      </c>
      <c r="C144" s="116"/>
      <c r="D144" s="62" t="str">
        <f t="shared" si="23"/>
        <v xml:space="preserve"> </v>
      </c>
      <c r="E144" s="118"/>
      <c r="F144" s="118"/>
      <c r="G144" s="118"/>
      <c r="H144" s="119"/>
      <c r="I144" s="54">
        <v>145</v>
      </c>
      <c r="J144" s="7"/>
      <c r="O144" s="5" t="e">
        <f t="shared" si="22"/>
        <v>#N/A</v>
      </c>
      <c r="U144" s="112">
        <v>315211701003102</v>
      </c>
      <c r="V144" s="113" t="s">
        <v>1460</v>
      </c>
    </row>
    <row r="145" spans="1:22" ht="27" thickBot="1" x14ac:dyDescent="0.3">
      <c r="B145" s="51">
        <v>146</v>
      </c>
      <c r="C145" s="116"/>
      <c r="D145" s="62" t="str">
        <f t="shared" si="23"/>
        <v xml:space="preserve"> </v>
      </c>
      <c r="E145" s="121"/>
      <c r="F145" s="121"/>
      <c r="G145" s="121"/>
      <c r="H145" s="122"/>
      <c r="I145" s="51">
        <v>146</v>
      </c>
      <c r="J145" s="7"/>
      <c r="O145" s="5" t="e">
        <f t="shared" si="22"/>
        <v>#N/A</v>
      </c>
      <c r="U145" s="112">
        <v>315211800000000</v>
      </c>
      <c r="V145" s="113" t="s">
        <v>1461</v>
      </c>
    </row>
    <row r="146" spans="1:22" s="15" customFormat="1" ht="16.5" thickBot="1" x14ac:dyDescent="0.3">
      <c r="A146" s="71"/>
      <c r="B146" s="51">
        <v>147</v>
      </c>
      <c r="C146" s="63"/>
      <c r="D146" s="64" t="s">
        <v>122</v>
      </c>
      <c r="E146" s="138">
        <f>SUM(E136:F145)</f>
        <v>0</v>
      </c>
      <c r="F146" s="123"/>
      <c r="G146" s="123">
        <f>SUM(G136:H145)</f>
        <v>0</v>
      </c>
      <c r="H146" s="124"/>
      <c r="I146" s="51">
        <v>147</v>
      </c>
      <c r="J146" s="40"/>
      <c r="L146" s="101"/>
      <c r="M146" s="102"/>
      <c r="U146" s="112">
        <v>315211801003101</v>
      </c>
      <c r="V146" s="113" t="s">
        <v>1462</v>
      </c>
    </row>
    <row r="147" spans="1:22" ht="27" thickBot="1" x14ac:dyDescent="0.3">
      <c r="B147" s="51">
        <v>148</v>
      </c>
      <c r="C147" s="65"/>
      <c r="D147" s="65"/>
      <c r="E147" s="35"/>
      <c r="F147" s="35"/>
      <c r="G147" s="36"/>
      <c r="H147" s="36"/>
      <c r="I147" s="51">
        <v>148</v>
      </c>
      <c r="J147" s="7"/>
      <c r="U147" s="112">
        <v>315211900000000</v>
      </c>
      <c r="V147" s="113" t="s">
        <v>1463</v>
      </c>
    </row>
    <row r="148" spans="1:22" ht="51.75" customHeight="1" thickBot="1" x14ac:dyDescent="0.3">
      <c r="A148" s="68" t="s">
        <v>721</v>
      </c>
      <c r="B148" s="51">
        <v>150</v>
      </c>
      <c r="C148" s="140" t="s">
        <v>588</v>
      </c>
      <c r="D148" s="141"/>
      <c r="E148" s="146" t="s">
        <v>752</v>
      </c>
      <c r="F148" s="147"/>
      <c r="G148" s="127" t="s">
        <v>3023</v>
      </c>
      <c r="H148" s="128"/>
      <c r="I148" s="51">
        <v>150</v>
      </c>
      <c r="J148" s="120"/>
      <c r="U148" s="112">
        <v>315211900103102</v>
      </c>
      <c r="V148" s="113" t="s">
        <v>1464</v>
      </c>
    </row>
    <row r="149" spans="1:22" ht="25.5" x14ac:dyDescent="0.25">
      <c r="B149" s="51">
        <v>151</v>
      </c>
      <c r="C149" s="78" t="s">
        <v>246</v>
      </c>
      <c r="D149" s="12" t="s">
        <v>121</v>
      </c>
      <c r="E149" s="12" t="s">
        <v>127</v>
      </c>
      <c r="F149" s="12" t="s">
        <v>126</v>
      </c>
      <c r="G149" s="12" t="s">
        <v>127</v>
      </c>
      <c r="H149" s="79" t="s">
        <v>126</v>
      </c>
      <c r="I149" s="51">
        <v>151</v>
      </c>
      <c r="J149" s="120"/>
      <c r="L149" s="100"/>
      <c r="U149" s="112">
        <v>315211900103103</v>
      </c>
      <c r="V149" s="113" t="s">
        <v>1465</v>
      </c>
    </row>
    <row r="150" spans="1:22" x14ac:dyDescent="0.25">
      <c r="B150" s="54">
        <v>152</v>
      </c>
      <c r="C150" s="116"/>
      <c r="D150" s="62" t="str">
        <f>IF(COUNTBLANK(C150)=1,"Kérjük, adja meg az OKJ kódot (balra)!",IF(ISNUMBER(C150)=TRUE(),IF(ISERROR(O150)=TRUE(),"Nincs ilyen OKJ kód!",O150),C150))</f>
        <v>Kérjük, adja meg az OKJ kódot (balra)!</v>
      </c>
      <c r="E150" s="31"/>
      <c r="F150" s="31"/>
      <c r="G150" s="31"/>
      <c r="H150" s="32"/>
      <c r="I150" s="54">
        <v>152</v>
      </c>
      <c r="J150" s="7"/>
      <c r="O150" s="5" t="e">
        <f t="shared" ref="O150:O159" si="24">VLOOKUP(C150,U:V,2,0)</f>
        <v>#N/A</v>
      </c>
      <c r="U150" s="112">
        <v>315211900103104</v>
      </c>
      <c r="V150" s="113" t="s">
        <v>1466</v>
      </c>
    </row>
    <row r="151" spans="1:22" ht="26.25" x14ac:dyDescent="0.25">
      <c r="B151" s="51">
        <v>153</v>
      </c>
      <c r="C151" s="116"/>
      <c r="D151" s="62" t="str">
        <f t="shared" ref="D151:D159" si="25">IF(COUNTBLANK(C151)=1," ",IF(ISNUMBER(C151)=TRUE(),IF(ISERROR(O151)=TRUE(),"Nincs ilyen OKJ kód!",O151),C151))</f>
        <v xml:space="preserve"> </v>
      </c>
      <c r="E151" s="31"/>
      <c r="F151" s="31"/>
      <c r="G151" s="31"/>
      <c r="H151" s="32"/>
      <c r="I151" s="51">
        <v>153</v>
      </c>
      <c r="J151" s="7"/>
      <c r="O151" s="5" t="e">
        <f t="shared" si="24"/>
        <v>#N/A</v>
      </c>
      <c r="U151" s="112">
        <v>315211900103105</v>
      </c>
      <c r="V151" s="113" t="s">
        <v>1467</v>
      </c>
    </row>
    <row r="152" spans="1:22" ht="26.25" x14ac:dyDescent="0.25">
      <c r="B152" s="51">
        <v>154</v>
      </c>
      <c r="C152" s="116"/>
      <c r="D152" s="62" t="str">
        <f t="shared" si="25"/>
        <v xml:space="preserve"> </v>
      </c>
      <c r="E152" s="31"/>
      <c r="F152" s="31"/>
      <c r="G152" s="31"/>
      <c r="H152" s="32"/>
      <c r="I152" s="51">
        <v>154</v>
      </c>
      <c r="J152" s="7"/>
      <c r="O152" s="5" t="e">
        <f t="shared" si="24"/>
        <v>#N/A</v>
      </c>
      <c r="U152" s="112">
        <v>315211900103106</v>
      </c>
      <c r="V152" s="113" t="s">
        <v>1468</v>
      </c>
    </row>
    <row r="153" spans="1:22" ht="26.25" x14ac:dyDescent="0.25">
      <c r="B153" s="51">
        <v>155</v>
      </c>
      <c r="C153" s="116"/>
      <c r="D153" s="62" t="str">
        <f t="shared" si="25"/>
        <v xml:space="preserve"> </v>
      </c>
      <c r="E153" s="31"/>
      <c r="F153" s="31"/>
      <c r="G153" s="31"/>
      <c r="H153" s="32"/>
      <c r="I153" s="51">
        <v>155</v>
      </c>
      <c r="J153" s="7"/>
      <c r="O153" s="5" t="e">
        <f t="shared" si="24"/>
        <v>#N/A</v>
      </c>
      <c r="U153" s="112">
        <v>315211900103107</v>
      </c>
      <c r="V153" s="113" t="s">
        <v>1469</v>
      </c>
    </row>
    <row r="154" spans="1:22" ht="39" x14ac:dyDescent="0.25">
      <c r="B154" s="54">
        <v>156</v>
      </c>
      <c r="C154" s="116"/>
      <c r="D154" s="62" t="str">
        <f t="shared" si="25"/>
        <v xml:space="preserve"> </v>
      </c>
      <c r="E154" s="31"/>
      <c r="F154" s="31"/>
      <c r="G154" s="31"/>
      <c r="H154" s="32"/>
      <c r="I154" s="54">
        <v>156</v>
      </c>
      <c r="J154" s="7"/>
      <c r="O154" s="5" t="e">
        <f t="shared" si="24"/>
        <v>#N/A</v>
      </c>
      <c r="U154" s="112">
        <v>315211900103108</v>
      </c>
      <c r="V154" s="113" t="s">
        <v>1470</v>
      </c>
    </row>
    <row r="155" spans="1:22" ht="26.25" x14ac:dyDescent="0.25">
      <c r="B155" s="51">
        <v>157</v>
      </c>
      <c r="C155" s="116"/>
      <c r="D155" s="62" t="str">
        <f t="shared" si="25"/>
        <v xml:space="preserve"> </v>
      </c>
      <c r="E155" s="31"/>
      <c r="F155" s="31"/>
      <c r="G155" s="31"/>
      <c r="H155" s="32"/>
      <c r="I155" s="51">
        <v>157</v>
      </c>
      <c r="J155" s="7"/>
      <c r="O155" s="5" t="e">
        <f t="shared" si="24"/>
        <v>#N/A</v>
      </c>
      <c r="U155" s="112">
        <v>315211900103109</v>
      </c>
      <c r="V155" s="113" t="s">
        <v>1471</v>
      </c>
    </row>
    <row r="156" spans="1:22" ht="26.25" x14ac:dyDescent="0.25">
      <c r="B156" s="51">
        <v>158</v>
      </c>
      <c r="C156" s="116"/>
      <c r="D156" s="62" t="str">
        <f t="shared" si="25"/>
        <v xml:space="preserve"> </v>
      </c>
      <c r="E156" s="31"/>
      <c r="F156" s="31"/>
      <c r="G156" s="31"/>
      <c r="H156" s="32"/>
      <c r="I156" s="51">
        <v>158</v>
      </c>
      <c r="J156" s="7"/>
      <c r="O156" s="5" t="e">
        <f t="shared" si="24"/>
        <v>#N/A</v>
      </c>
      <c r="U156" s="112">
        <v>315211900103110</v>
      </c>
      <c r="V156" s="113" t="s">
        <v>1472</v>
      </c>
    </row>
    <row r="157" spans="1:22" ht="39" x14ac:dyDescent="0.25">
      <c r="B157" s="51">
        <v>159</v>
      </c>
      <c r="C157" s="116"/>
      <c r="D157" s="62" t="str">
        <f t="shared" si="25"/>
        <v xml:space="preserve"> </v>
      </c>
      <c r="E157" s="31"/>
      <c r="F157" s="31"/>
      <c r="G157" s="31"/>
      <c r="H157" s="32"/>
      <c r="I157" s="51">
        <v>159</v>
      </c>
      <c r="J157" s="7"/>
      <c r="O157" s="5" t="e">
        <f t="shared" si="24"/>
        <v>#N/A</v>
      </c>
      <c r="U157" s="112">
        <v>315212000000000</v>
      </c>
      <c r="V157" s="113" t="s">
        <v>1473</v>
      </c>
    </row>
    <row r="158" spans="1:22" ht="39" x14ac:dyDescent="0.25">
      <c r="B158" s="54">
        <v>160</v>
      </c>
      <c r="C158" s="116"/>
      <c r="D158" s="62" t="str">
        <f t="shared" si="25"/>
        <v xml:space="preserve"> </v>
      </c>
      <c r="E158" s="31"/>
      <c r="F158" s="31"/>
      <c r="G158" s="31"/>
      <c r="H158" s="32"/>
      <c r="I158" s="54">
        <v>160</v>
      </c>
      <c r="J158" s="7"/>
      <c r="O158" s="5" t="e">
        <f t="shared" si="24"/>
        <v>#N/A</v>
      </c>
      <c r="U158" s="112">
        <v>315212000103101</v>
      </c>
      <c r="V158" s="113" t="s">
        <v>1474</v>
      </c>
    </row>
    <row r="159" spans="1:22" ht="39.75" thickBot="1" x14ac:dyDescent="0.3">
      <c r="B159" s="51">
        <v>161</v>
      </c>
      <c r="C159" s="116"/>
      <c r="D159" s="62" t="str">
        <f t="shared" si="25"/>
        <v xml:space="preserve"> </v>
      </c>
      <c r="E159" s="33"/>
      <c r="F159" s="33"/>
      <c r="G159" s="33"/>
      <c r="H159" s="34"/>
      <c r="I159" s="51">
        <v>161</v>
      </c>
      <c r="J159" s="7"/>
      <c r="O159" s="5" t="e">
        <f t="shared" si="24"/>
        <v>#N/A</v>
      </c>
      <c r="U159" s="112">
        <v>315212000103102</v>
      </c>
      <c r="V159" s="113" t="s">
        <v>1475</v>
      </c>
    </row>
    <row r="160" spans="1:22" s="15" customFormat="1" ht="39.75" thickBot="1" x14ac:dyDescent="0.3">
      <c r="A160" s="71"/>
      <c r="B160" s="51">
        <v>162</v>
      </c>
      <c r="C160" s="63"/>
      <c r="D160" s="64" t="s">
        <v>122</v>
      </c>
      <c r="E160" s="144">
        <f>SUM(E150:F159)</f>
        <v>0</v>
      </c>
      <c r="F160" s="145"/>
      <c r="G160" s="123">
        <f>SUM(G150:H159)</f>
        <v>0</v>
      </c>
      <c r="H160" s="124"/>
      <c r="I160" s="51">
        <v>162</v>
      </c>
      <c r="J160" s="40"/>
      <c r="L160" s="101"/>
      <c r="M160" s="102"/>
      <c r="U160" s="112">
        <v>315212000103103</v>
      </c>
      <c r="V160" s="113" t="s">
        <v>1476</v>
      </c>
    </row>
    <row r="161" spans="1:22" ht="17.25" customHeight="1" thickBot="1" x14ac:dyDescent="0.3">
      <c r="B161" s="51">
        <v>164</v>
      </c>
      <c r="C161" s="67"/>
      <c r="D161" s="67"/>
      <c r="E161" s="25"/>
      <c r="F161" s="25"/>
      <c r="G161" s="25"/>
      <c r="H161" s="26"/>
      <c r="I161" s="51">
        <v>164</v>
      </c>
      <c r="J161" s="7"/>
      <c r="U161" s="112">
        <v>31521201</v>
      </c>
      <c r="V161" s="113" t="s">
        <v>1477</v>
      </c>
    </row>
    <row r="162" spans="1:22" ht="49.5" customHeight="1" thickBot="1" x14ac:dyDescent="0.3">
      <c r="A162" s="68" t="s">
        <v>721</v>
      </c>
      <c r="B162" s="51">
        <v>165</v>
      </c>
      <c r="C162" s="142" t="s">
        <v>589</v>
      </c>
      <c r="D162" s="143"/>
      <c r="E162" s="137" t="s">
        <v>752</v>
      </c>
      <c r="F162" s="137"/>
      <c r="G162" s="127" t="s">
        <v>3023</v>
      </c>
      <c r="H162" s="128"/>
      <c r="I162" s="51">
        <v>165</v>
      </c>
      <c r="J162" s="120"/>
      <c r="U162" s="112">
        <v>31521202</v>
      </c>
      <c r="V162" s="113" t="s">
        <v>1478</v>
      </c>
    </row>
    <row r="163" spans="1:22" ht="25.5" x14ac:dyDescent="0.25">
      <c r="B163" s="51">
        <v>166</v>
      </c>
      <c r="C163" s="78" t="s">
        <v>246</v>
      </c>
      <c r="D163" s="12" t="s">
        <v>121</v>
      </c>
      <c r="E163" s="12" t="s">
        <v>127</v>
      </c>
      <c r="F163" s="12" t="s">
        <v>126</v>
      </c>
      <c r="G163" s="12" t="s">
        <v>127</v>
      </c>
      <c r="H163" s="79" t="s">
        <v>126</v>
      </c>
      <c r="I163" s="51">
        <v>166</v>
      </c>
      <c r="J163" s="120"/>
      <c r="L163" s="100"/>
      <c r="U163" s="112">
        <v>31521203</v>
      </c>
      <c r="V163" s="113" t="s">
        <v>1479</v>
      </c>
    </row>
    <row r="164" spans="1:22" x14ac:dyDescent="0.25">
      <c r="B164" s="54">
        <v>167</v>
      </c>
      <c r="C164" s="116"/>
      <c r="D164" s="62" t="str">
        <f>IF(COUNTBLANK(C164)=1,"Kérjük, adja meg az OKJ kódot (balra)!",IF(ISNUMBER(C164)=TRUE(),IF(ISERROR(O164)=TRUE(),"Nincs ilyen OKJ kód!",O164),C164))</f>
        <v>Kérjük, adja meg az OKJ kódot (balra)!</v>
      </c>
      <c r="E164" s="31"/>
      <c r="F164" s="31"/>
      <c r="G164" s="31"/>
      <c r="H164" s="32"/>
      <c r="I164" s="54">
        <v>167</v>
      </c>
      <c r="J164" s="7"/>
      <c r="O164" s="5" t="e">
        <f t="shared" ref="O164:O173" si="26">VLOOKUP(C164,U:V,2,0)</f>
        <v>#N/A</v>
      </c>
      <c r="U164" s="112">
        <v>31521204</v>
      </c>
      <c r="V164" s="113" t="s">
        <v>1480</v>
      </c>
    </row>
    <row r="165" spans="1:22" ht="26.25" x14ac:dyDescent="0.25">
      <c r="B165" s="51">
        <v>168</v>
      </c>
      <c r="C165" s="116"/>
      <c r="D165" s="62" t="str">
        <f t="shared" ref="D165:D173" si="27">IF(COUNTBLANK(C165)=1," ",IF(ISNUMBER(C165)=TRUE(),IF(ISERROR(O165)=TRUE(),"Nincs ilyen OKJ kód!",O165),C165))</f>
        <v xml:space="preserve"> </v>
      </c>
      <c r="E165" s="31"/>
      <c r="F165" s="31"/>
      <c r="G165" s="31"/>
      <c r="H165" s="32"/>
      <c r="I165" s="51">
        <v>168</v>
      </c>
      <c r="J165" s="7"/>
      <c r="O165" s="5" t="e">
        <f t="shared" si="26"/>
        <v>#N/A</v>
      </c>
      <c r="U165" s="112">
        <v>31521205</v>
      </c>
      <c r="V165" s="113" t="s">
        <v>1481</v>
      </c>
    </row>
    <row r="166" spans="1:22" x14ac:dyDescent="0.25">
      <c r="B166" s="51">
        <v>169</v>
      </c>
      <c r="C166" s="116"/>
      <c r="D166" s="62" t="str">
        <f t="shared" si="27"/>
        <v xml:space="preserve"> </v>
      </c>
      <c r="E166" s="31"/>
      <c r="F166" s="31"/>
      <c r="G166" s="31"/>
      <c r="H166" s="32"/>
      <c r="I166" s="51">
        <v>169</v>
      </c>
      <c r="J166" s="7"/>
      <c r="O166" s="5" t="e">
        <f t="shared" si="26"/>
        <v>#N/A</v>
      </c>
      <c r="U166" s="112">
        <v>31521206</v>
      </c>
      <c r="V166" s="113" t="s">
        <v>1482</v>
      </c>
    </row>
    <row r="167" spans="1:22" x14ac:dyDescent="0.25">
      <c r="B167" s="51">
        <v>170</v>
      </c>
      <c r="C167" s="116"/>
      <c r="D167" s="62" t="str">
        <f t="shared" si="27"/>
        <v xml:space="preserve"> </v>
      </c>
      <c r="E167" s="31"/>
      <c r="F167" s="31"/>
      <c r="G167" s="31"/>
      <c r="H167" s="32"/>
      <c r="I167" s="51">
        <v>170</v>
      </c>
      <c r="J167" s="7"/>
      <c r="O167" s="5" t="e">
        <f t="shared" si="26"/>
        <v>#N/A</v>
      </c>
      <c r="U167" s="112">
        <v>31521207</v>
      </c>
      <c r="V167" s="113" t="s">
        <v>634</v>
      </c>
    </row>
    <row r="168" spans="1:22" ht="26.25" x14ac:dyDescent="0.25">
      <c r="B168" s="54">
        <v>171</v>
      </c>
      <c r="C168" s="116"/>
      <c r="D168" s="62" t="str">
        <f t="shared" si="27"/>
        <v xml:space="preserve"> </v>
      </c>
      <c r="E168" s="31"/>
      <c r="F168" s="31"/>
      <c r="G168" s="31"/>
      <c r="H168" s="32"/>
      <c r="I168" s="54">
        <v>171</v>
      </c>
      <c r="J168" s="7"/>
      <c r="O168" s="5" t="e">
        <f t="shared" si="26"/>
        <v>#N/A</v>
      </c>
      <c r="U168" s="112">
        <v>31521208</v>
      </c>
      <c r="V168" s="113" t="s">
        <v>635</v>
      </c>
    </row>
    <row r="169" spans="1:22" x14ac:dyDescent="0.25">
      <c r="B169" s="51">
        <v>172</v>
      </c>
      <c r="C169" s="116"/>
      <c r="D169" s="62" t="str">
        <f t="shared" si="27"/>
        <v xml:space="preserve"> </v>
      </c>
      <c r="E169" s="31"/>
      <c r="F169" s="31"/>
      <c r="G169" s="31"/>
      <c r="H169" s="32"/>
      <c r="I169" s="51">
        <v>172</v>
      </c>
      <c r="J169" s="7"/>
      <c r="O169" s="5" t="e">
        <f t="shared" si="26"/>
        <v>#N/A</v>
      </c>
      <c r="U169" s="112">
        <v>31521209</v>
      </c>
      <c r="V169" s="113" t="s">
        <v>636</v>
      </c>
    </row>
    <row r="170" spans="1:22" x14ac:dyDescent="0.25">
      <c r="B170" s="51">
        <v>173</v>
      </c>
      <c r="C170" s="116"/>
      <c r="D170" s="62" t="str">
        <f t="shared" si="27"/>
        <v xml:space="preserve"> </v>
      </c>
      <c r="E170" s="31"/>
      <c r="F170" s="31"/>
      <c r="G170" s="31"/>
      <c r="H170" s="32"/>
      <c r="I170" s="51">
        <v>173</v>
      </c>
      <c r="J170" s="7"/>
      <c r="O170" s="5" t="e">
        <f t="shared" si="26"/>
        <v>#N/A</v>
      </c>
      <c r="U170" s="112">
        <v>31521210</v>
      </c>
      <c r="V170" s="113" t="s">
        <v>637</v>
      </c>
    </row>
    <row r="171" spans="1:22" x14ac:dyDescent="0.25">
      <c r="B171" s="54">
        <v>174</v>
      </c>
      <c r="C171" s="116"/>
      <c r="D171" s="62" t="str">
        <f t="shared" si="27"/>
        <v xml:space="preserve"> </v>
      </c>
      <c r="E171" s="31"/>
      <c r="F171" s="31"/>
      <c r="G171" s="31"/>
      <c r="H171" s="32"/>
      <c r="I171" s="54">
        <v>174</v>
      </c>
      <c r="J171" s="7"/>
      <c r="O171" s="5" t="e">
        <f t="shared" si="26"/>
        <v>#N/A</v>
      </c>
      <c r="U171" s="112">
        <v>315212100000000</v>
      </c>
      <c r="V171" s="113" t="s">
        <v>638</v>
      </c>
    </row>
    <row r="172" spans="1:22" x14ac:dyDescent="0.25">
      <c r="B172" s="51">
        <v>175</v>
      </c>
      <c r="C172" s="116"/>
      <c r="D172" s="62" t="str">
        <f t="shared" si="27"/>
        <v xml:space="preserve"> </v>
      </c>
      <c r="E172" s="31"/>
      <c r="F172" s="31"/>
      <c r="G172" s="31"/>
      <c r="H172" s="32"/>
      <c r="I172" s="51">
        <v>175</v>
      </c>
      <c r="J172" s="7"/>
      <c r="O172" s="5" t="e">
        <f t="shared" si="26"/>
        <v>#N/A</v>
      </c>
      <c r="U172" s="112">
        <v>315212101003101</v>
      </c>
      <c r="V172" s="113" t="s">
        <v>639</v>
      </c>
    </row>
    <row r="173" spans="1:22" ht="16.5" thickBot="1" x14ac:dyDescent="0.3">
      <c r="B173" s="51">
        <v>176</v>
      </c>
      <c r="C173" s="116"/>
      <c r="D173" s="62" t="str">
        <f t="shared" si="27"/>
        <v xml:space="preserve"> </v>
      </c>
      <c r="E173" s="33"/>
      <c r="F173" s="33"/>
      <c r="G173" s="33"/>
      <c r="H173" s="34"/>
      <c r="I173" s="51">
        <v>176</v>
      </c>
      <c r="J173" s="7"/>
      <c r="O173" s="5" t="e">
        <f t="shared" si="26"/>
        <v>#N/A</v>
      </c>
      <c r="U173" s="112">
        <v>31521211</v>
      </c>
      <c r="V173" s="113" t="s">
        <v>640</v>
      </c>
    </row>
    <row r="174" spans="1:22" s="15" customFormat="1" ht="16.5" thickBot="1" x14ac:dyDescent="0.3">
      <c r="A174" s="71"/>
      <c r="B174" s="51">
        <v>177</v>
      </c>
      <c r="C174" s="13"/>
      <c r="D174" s="14" t="s">
        <v>122</v>
      </c>
      <c r="E174" s="138">
        <f>SUM(E164:F173)</f>
        <v>0</v>
      </c>
      <c r="F174" s="123"/>
      <c r="G174" s="123">
        <f>SUM(G164:H173)</f>
        <v>0</v>
      </c>
      <c r="H174" s="124"/>
      <c r="I174" s="51">
        <v>177</v>
      </c>
      <c r="J174" s="40"/>
      <c r="L174" s="101"/>
      <c r="M174" s="102"/>
      <c r="U174" s="112">
        <v>31521212</v>
      </c>
      <c r="V174" s="113" t="s">
        <v>641</v>
      </c>
    </row>
    <row r="175" spans="1:22" ht="26.25" x14ac:dyDescent="0.25">
      <c r="B175" s="54">
        <v>178</v>
      </c>
      <c r="C175" s="23"/>
      <c r="D175" s="23"/>
      <c r="E175" s="22"/>
      <c r="F175" s="22"/>
      <c r="G175" s="22"/>
      <c r="H175" s="17"/>
      <c r="I175" s="54">
        <v>178</v>
      </c>
      <c r="J175" s="7"/>
      <c r="U175" s="112">
        <v>31521213</v>
      </c>
      <c r="V175" s="113" t="s">
        <v>642</v>
      </c>
    </row>
    <row r="176" spans="1:22" x14ac:dyDescent="0.25">
      <c r="B176" s="51">
        <v>179</v>
      </c>
      <c r="C176" s="139" t="s">
        <v>244</v>
      </c>
      <c r="D176" s="139"/>
      <c r="E176" s="139"/>
      <c r="F176" s="139"/>
      <c r="G176" s="139"/>
      <c r="H176" s="139"/>
      <c r="I176" s="51">
        <v>179</v>
      </c>
      <c r="J176" s="7"/>
      <c r="U176" s="112">
        <v>31521215</v>
      </c>
      <c r="V176" s="113" t="s">
        <v>643</v>
      </c>
    </row>
    <row r="177" spans="1:22" ht="27" thickBot="1" x14ac:dyDescent="0.3">
      <c r="B177" s="51">
        <v>180</v>
      </c>
      <c r="C177" s="139"/>
      <c r="D177" s="139"/>
      <c r="E177" s="139"/>
      <c r="F177" s="139"/>
      <c r="G177" s="139"/>
      <c r="H177" s="139"/>
      <c r="I177" s="51">
        <v>180</v>
      </c>
      <c r="J177" s="7"/>
      <c r="U177" s="112">
        <v>31521216</v>
      </c>
      <c r="V177" s="113" t="s">
        <v>644</v>
      </c>
    </row>
    <row r="178" spans="1:22" ht="45" customHeight="1" thickBot="1" x14ac:dyDescent="0.3">
      <c r="A178" s="68" t="s">
        <v>721</v>
      </c>
      <c r="B178" s="54">
        <v>182</v>
      </c>
      <c r="C178" s="150" t="s">
        <v>590</v>
      </c>
      <c r="D178" s="149"/>
      <c r="E178" s="137" t="s">
        <v>751</v>
      </c>
      <c r="F178" s="137"/>
      <c r="G178" s="127" t="s">
        <v>3023</v>
      </c>
      <c r="H178" s="128"/>
      <c r="I178" s="54">
        <v>182</v>
      </c>
      <c r="J178" s="120"/>
      <c r="K178" s="27"/>
      <c r="L178" s="27"/>
      <c r="U178" s="112">
        <v>315212200000000</v>
      </c>
      <c r="V178" s="113" t="s">
        <v>630</v>
      </c>
    </row>
    <row r="179" spans="1:22" ht="25.5" x14ac:dyDescent="0.25">
      <c r="B179" s="51">
        <v>183</v>
      </c>
      <c r="C179" s="78" t="s">
        <v>246</v>
      </c>
      <c r="D179" s="12" t="s">
        <v>121</v>
      </c>
      <c r="E179" s="125" t="s">
        <v>123</v>
      </c>
      <c r="F179" s="125"/>
      <c r="G179" s="125" t="s">
        <v>123</v>
      </c>
      <c r="H179" s="126"/>
      <c r="I179" s="51">
        <v>183</v>
      </c>
      <c r="J179" s="120"/>
      <c r="L179" s="100"/>
      <c r="U179" s="112">
        <v>315212300000000</v>
      </c>
      <c r="V179" s="113" t="s">
        <v>631</v>
      </c>
    </row>
    <row r="180" spans="1:22" ht="26.25" x14ac:dyDescent="0.25">
      <c r="B180" s="51">
        <v>184</v>
      </c>
      <c r="C180" s="116"/>
      <c r="D180" s="62" t="str">
        <f>IF(COUNTBLANK(C180)=1,"Kérjük, adja meg az OKJ kódot (balra)!",IF(ISNUMBER(C180)=TRUE(),IF(ISERROR(O180)=TRUE(),"Nincs ilyen OKJ kód!",O180),C180))</f>
        <v>Kérjük, adja meg az OKJ kódot (balra)!</v>
      </c>
      <c r="E180" s="118"/>
      <c r="F180" s="118"/>
      <c r="G180" s="118"/>
      <c r="H180" s="119"/>
      <c r="I180" s="51">
        <v>184</v>
      </c>
      <c r="J180" s="7"/>
      <c r="O180" s="5" t="e">
        <f t="shared" ref="O180:O189" si="28">VLOOKUP(C180,U:V,2,0)</f>
        <v>#N/A</v>
      </c>
      <c r="U180" s="112">
        <v>315212301002101</v>
      </c>
      <c r="V180" s="113" t="s">
        <v>632</v>
      </c>
    </row>
    <row r="181" spans="1:22" ht="26.25" x14ac:dyDescent="0.25">
      <c r="B181" s="54">
        <v>185</v>
      </c>
      <c r="C181" s="116"/>
      <c r="D181" s="62" t="str">
        <f t="shared" ref="D181:D189" si="29">IF(COUNTBLANK(C181)=1," ",IF(ISNUMBER(C181)=TRUE(),IF(ISERROR(O181)=TRUE(),"Nincs ilyen OKJ kód!",O181),C181))</f>
        <v xml:space="preserve"> </v>
      </c>
      <c r="E181" s="118"/>
      <c r="F181" s="118"/>
      <c r="G181" s="118"/>
      <c r="H181" s="119"/>
      <c r="I181" s="54">
        <v>185</v>
      </c>
      <c r="J181" s="7"/>
      <c r="O181" s="5" t="e">
        <f t="shared" si="28"/>
        <v>#N/A</v>
      </c>
      <c r="U181" s="112">
        <v>315212301003101</v>
      </c>
      <c r="V181" s="113" t="s">
        <v>647</v>
      </c>
    </row>
    <row r="182" spans="1:22" x14ac:dyDescent="0.25">
      <c r="B182" s="51">
        <v>186</v>
      </c>
      <c r="C182" s="116"/>
      <c r="D182" s="62" t="str">
        <f t="shared" si="29"/>
        <v xml:space="preserve"> </v>
      </c>
      <c r="E182" s="118"/>
      <c r="F182" s="118"/>
      <c r="G182" s="118"/>
      <c r="H182" s="119"/>
      <c r="I182" s="51">
        <v>186</v>
      </c>
      <c r="J182" s="7"/>
      <c r="O182" s="5" t="e">
        <f t="shared" si="28"/>
        <v>#N/A</v>
      </c>
      <c r="U182" s="112">
        <v>315212301003102</v>
      </c>
      <c r="V182" s="113" t="s">
        <v>648</v>
      </c>
    </row>
    <row r="183" spans="1:22" x14ac:dyDescent="0.25">
      <c r="B183" s="51">
        <v>187</v>
      </c>
      <c r="C183" s="116"/>
      <c r="D183" s="62" t="str">
        <f t="shared" si="29"/>
        <v xml:space="preserve"> </v>
      </c>
      <c r="E183" s="118"/>
      <c r="F183" s="118"/>
      <c r="G183" s="118"/>
      <c r="H183" s="119"/>
      <c r="I183" s="51">
        <v>187</v>
      </c>
      <c r="J183" s="7"/>
      <c r="O183" s="5" t="e">
        <f t="shared" si="28"/>
        <v>#N/A</v>
      </c>
      <c r="U183" s="112">
        <v>315212301003103</v>
      </c>
      <c r="V183" s="113" t="s">
        <v>649</v>
      </c>
    </row>
    <row r="184" spans="1:22" x14ac:dyDescent="0.25">
      <c r="B184" s="51">
        <v>188</v>
      </c>
      <c r="C184" s="116"/>
      <c r="D184" s="62" t="str">
        <f t="shared" si="29"/>
        <v xml:space="preserve"> </v>
      </c>
      <c r="E184" s="118"/>
      <c r="F184" s="118"/>
      <c r="G184" s="118"/>
      <c r="H184" s="119"/>
      <c r="I184" s="51">
        <v>188</v>
      </c>
      <c r="J184" s="7"/>
      <c r="O184" s="5" t="e">
        <f t="shared" si="28"/>
        <v>#N/A</v>
      </c>
      <c r="U184" s="112">
        <v>315212401003101</v>
      </c>
      <c r="V184" s="113" t="s">
        <v>650</v>
      </c>
    </row>
    <row r="185" spans="1:22" x14ac:dyDescent="0.25">
      <c r="B185" s="54">
        <v>189</v>
      </c>
      <c r="C185" s="116"/>
      <c r="D185" s="62" t="str">
        <f t="shared" si="29"/>
        <v xml:space="preserve"> </v>
      </c>
      <c r="E185" s="118"/>
      <c r="F185" s="118"/>
      <c r="G185" s="118"/>
      <c r="H185" s="119"/>
      <c r="I185" s="54">
        <v>189</v>
      </c>
      <c r="J185" s="7"/>
      <c r="O185" s="5" t="e">
        <f t="shared" si="28"/>
        <v>#N/A</v>
      </c>
      <c r="U185" s="112">
        <v>315212410000000</v>
      </c>
      <c r="V185" s="113" t="s">
        <v>651</v>
      </c>
    </row>
    <row r="186" spans="1:22" x14ac:dyDescent="0.25">
      <c r="B186" s="51">
        <v>190</v>
      </c>
      <c r="C186" s="116"/>
      <c r="D186" s="62" t="str">
        <f t="shared" si="29"/>
        <v xml:space="preserve"> </v>
      </c>
      <c r="E186" s="118"/>
      <c r="F186" s="118"/>
      <c r="G186" s="118"/>
      <c r="H186" s="119"/>
      <c r="I186" s="51">
        <v>190</v>
      </c>
      <c r="J186" s="7"/>
      <c r="O186" s="5" t="e">
        <f t="shared" si="28"/>
        <v>#N/A</v>
      </c>
      <c r="U186" s="112">
        <v>315212510000000</v>
      </c>
      <c r="V186" s="113" t="s">
        <v>652</v>
      </c>
    </row>
    <row r="187" spans="1:22" x14ac:dyDescent="0.25">
      <c r="B187" s="51">
        <v>191</v>
      </c>
      <c r="C187" s="116"/>
      <c r="D187" s="62" t="str">
        <f t="shared" si="29"/>
        <v xml:space="preserve"> </v>
      </c>
      <c r="E187" s="118"/>
      <c r="F187" s="118"/>
      <c r="G187" s="118"/>
      <c r="H187" s="119"/>
      <c r="I187" s="51">
        <v>191</v>
      </c>
      <c r="J187" s="7"/>
      <c r="O187" s="5" t="e">
        <f t="shared" si="28"/>
        <v>#N/A</v>
      </c>
      <c r="U187" s="112">
        <v>315212600000000</v>
      </c>
      <c r="V187" s="113" t="s">
        <v>653</v>
      </c>
    </row>
    <row r="188" spans="1:22" x14ac:dyDescent="0.25">
      <c r="B188" s="51">
        <v>192</v>
      </c>
      <c r="C188" s="116"/>
      <c r="D188" s="62" t="str">
        <f t="shared" si="29"/>
        <v xml:space="preserve"> </v>
      </c>
      <c r="E188" s="118"/>
      <c r="F188" s="118"/>
      <c r="G188" s="118"/>
      <c r="H188" s="119"/>
      <c r="I188" s="51">
        <v>192</v>
      </c>
      <c r="J188" s="7"/>
      <c r="O188" s="5" t="e">
        <f t="shared" si="28"/>
        <v>#N/A</v>
      </c>
      <c r="U188" s="112">
        <v>315212601003101</v>
      </c>
      <c r="V188" s="113" t="s">
        <v>654</v>
      </c>
    </row>
    <row r="189" spans="1:22" ht="16.5" thickBot="1" x14ac:dyDescent="0.3">
      <c r="B189" s="54">
        <v>193</v>
      </c>
      <c r="C189" s="116"/>
      <c r="D189" s="62" t="str">
        <f t="shared" si="29"/>
        <v xml:space="preserve"> </v>
      </c>
      <c r="E189" s="121"/>
      <c r="F189" s="121"/>
      <c r="G189" s="121"/>
      <c r="H189" s="122"/>
      <c r="I189" s="54">
        <v>193</v>
      </c>
      <c r="J189" s="7"/>
      <c r="O189" s="5" t="e">
        <f t="shared" si="28"/>
        <v>#N/A</v>
      </c>
      <c r="U189" s="112">
        <v>315212601003102</v>
      </c>
      <c r="V189" s="113" t="s">
        <v>655</v>
      </c>
    </row>
    <row r="190" spans="1:22" s="15" customFormat="1" ht="16.5" thickBot="1" x14ac:dyDescent="0.3">
      <c r="A190" s="71"/>
      <c r="B190" s="51">
        <v>194</v>
      </c>
      <c r="C190" s="63"/>
      <c r="D190" s="64" t="s">
        <v>122</v>
      </c>
      <c r="E190" s="138">
        <f>SUM(E180:F189)</f>
        <v>0</v>
      </c>
      <c r="F190" s="123"/>
      <c r="G190" s="123">
        <f>SUM(G180:H189)</f>
        <v>0</v>
      </c>
      <c r="H190" s="124"/>
      <c r="I190" s="51">
        <v>194</v>
      </c>
      <c r="J190" s="40"/>
      <c r="L190" s="101"/>
      <c r="M190" s="102"/>
      <c r="U190" s="112">
        <v>315212700000000</v>
      </c>
      <c r="V190" s="113" t="s">
        <v>656</v>
      </c>
    </row>
    <row r="191" spans="1:22" x14ac:dyDescent="0.25">
      <c r="B191" s="51">
        <v>195</v>
      </c>
      <c r="C191" s="67"/>
      <c r="D191" s="67"/>
      <c r="E191" s="22"/>
      <c r="F191" s="22"/>
      <c r="G191" s="22"/>
      <c r="H191" s="17"/>
      <c r="I191" s="51">
        <v>195</v>
      </c>
      <c r="J191" s="7"/>
      <c r="U191" s="112">
        <v>315212701003101</v>
      </c>
      <c r="V191" s="113" t="s">
        <v>657</v>
      </c>
    </row>
    <row r="192" spans="1:22" ht="16.5" thickBot="1" x14ac:dyDescent="0.3">
      <c r="B192" s="54">
        <v>196</v>
      </c>
      <c r="C192" s="67"/>
      <c r="D192" s="67"/>
      <c r="E192" s="25"/>
      <c r="F192" s="25"/>
      <c r="G192" s="25"/>
      <c r="H192" s="19"/>
      <c r="I192" s="54">
        <v>196</v>
      </c>
      <c r="J192" s="7"/>
      <c r="U192" s="112">
        <v>315212701003102</v>
      </c>
      <c r="V192" s="113" t="s">
        <v>658</v>
      </c>
    </row>
    <row r="193" spans="1:22" ht="48" customHeight="1" thickBot="1" x14ac:dyDescent="0.3">
      <c r="A193" s="68" t="s">
        <v>129</v>
      </c>
      <c r="B193" s="51">
        <v>197</v>
      </c>
      <c r="C193" s="150" t="s">
        <v>591</v>
      </c>
      <c r="D193" s="149"/>
      <c r="E193" s="137" t="s">
        <v>751</v>
      </c>
      <c r="F193" s="137"/>
      <c r="G193" s="127" t="s">
        <v>3023</v>
      </c>
      <c r="H193" s="128"/>
      <c r="I193" s="51">
        <v>197</v>
      </c>
      <c r="J193" s="120"/>
      <c r="U193" s="112">
        <v>31521602</v>
      </c>
      <c r="V193" s="113" t="s">
        <v>659</v>
      </c>
    </row>
    <row r="194" spans="1:22" ht="25.5" x14ac:dyDescent="0.25">
      <c r="B194" s="51">
        <v>198</v>
      </c>
      <c r="C194" s="78" t="s">
        <v>246</v>
      </c>
      <c r="D194" s="12" t="s">
        <v>121</v>
      </c>
      <c r="E194" s="125" t="s">
        <v>123</v>
      </c>
      <c r="F194" s="125"/>
      <c r="G194" s="125" t="s">
        <v>123</v>
      </c>
      <c r="H194" s="126"/>
      <c r="I194" s="51">
        <v>198</v>
      </c>
      <c r="J194" s="120"/>
      <c r="L194" s="100"/>
      <c r="U194" s="112">
        <v>31521603</v>
      </c>
      <c r="V194" s="113" t="s">
        <v>660</v>
      </c>
    </row>
    <row r="195" spans="1:22" ht="26.25" x14ac:dyDescent="0.25">
      <c r="B195" s="51">
        <v>199</v>
      </c>
      <c r="C195" s="116"/>
      <c r="D195" s="62" t="str">
        <f>IF(COUNTBLANK(C195)=1,"Kérjük, adja meg az OKJ kódot (balra)!",IF(ISNUMBER(C195)=TRUE(),IF(ISERROR(O195)=TRUE(),"Nincs ilyen OKJ kód!",O195),C195))</f>
        <v>Kérjük, adja meg az OKJ kódot (balra)!</v>
      </c>
      <c r="E195" s="118"/>
      <c r="F195" s="118"/>
      <c r="G195" s="118"/>
      <c r="H195" s="119"/>
      <c r="I195" s="51">
        <v>199</v>
      </c>
      <c r="J195" s="7"/>
      <c r="O195" s="5" t="e">
        <f t="shared" ref="O195:O204" si="30">VLOOKUP(C195,U:V,2,0)</f>
        <v>#N/A</v>
      </c>
      <c r="U195" s="112">
        <v>31521604</v>
      </c>
      <c r="V195" s="113" t="s">
        <v>661</v>
      </c>
    </row>
    <row r="196" spans="1:22" x14ac:dyDescent="0.25">
      <c r="B196" s="54">
        <v>200</v>
      </c>
      <c r="C196" s="116"/>
      <c r="D196" s="62" t="str">
        <f t="shared" ref="D196:D204" si="31">IF(COUNTBLANK(C196)=1," ",IF(ISNUMBER(C196)=TRUE(),IF(ISERROR(O196)=TRUE(),"Nincs ilyen OKJ kód!",O196),C196))</f>
        <v xml:space="preserve"> </v>
      </c>
      <c r="E196" s="118"/>
      <c r="F196" s="118"/>
      <c r="G196" s="118"/>
      <c r="H196" s="119"/>
      <c r="I196" s="54">
        <v>200</v>
      </c>
      <c r="J196" s="7"/>
      <c r="O196" s="5" t="e">
        <f t="shared" si="30"/>
        <v>#N/A</v>
      </c>
      <c r="U196" s="112">
        <v>31521606</v>
      </c>
      <c r="V196" s="113" t="s">
        <v>662</v>
      </c>
    </row>
    <row r="197" spans="1:22" x14ac:dyDescent="0.25">
      <c r="B197" s="51">
        <v>201</v>
      </c>
      <c r="C197" s="116"/>
      <c r="D197" s="62" t="str">
        <f t="shared" si="31"/>
        <v xml:space="preserve"> </v>
      </c>
      <c r="E197" s="118"/>
      <c r="F197" s="118"/>
      <c r="G197" s="118"/>
      <c r="H197" s="119"/>
      <c r="I197" s="51">
        <v>201</v>
      </c>
      <c r="J197" s="7"/>
      <c r="O197" s="5" t="e">
        <f t="shared" si="30"/>
        <v>#N/A</v>
      </c>
      <c r="U197" s="112">
        <v>31521607</v>
      </c>
      <c r="V197" s="113" t="s">
        <v>663</v>
      </c>
    </row>
    <row r="198" spans="1:22" x14ac:dyDescent="0.25">
      <c r="B198" s="51">
        <v>202</v>
      </c>
      <c r="C198" s="116"/>
      <c r="D198" s="62" t="str">
        <f t="shared" si="31"/>
        <v xml:space="preserve"> </v>
      </c>
      <c r="E198" s="118"/>
      <c r="F198" s="118"/>
      <c r="G198" s="118"/>
      <c r="H198" s="119"/>
      <c r="I198" s="51">
        <v>202</v>
      </c>
      <c r="J198" s="7"/>
      <c r="O198" s="5" t="e">
        <f t="shared" si="30"/>
        <v>#N/A</v>
      </c>
      <c r="U198" s="112">
        <v>31521608</v>
      </c>
      <c r="V198" s="113" t="s">
        <v>664</v>
      </c>
    </row>
    <row r="199" spans="1:22" x14ac:dyDescent="0.25">
      <c r="B199" s="51">
        <v>203</v>
      </c>
      <c r="C199" s="116"/>
      <c r="D199" s="62" t="str">
        <f t="shared" si="31"/>
        <v xml:space="preserve"> </v>
      </c>
      <c r="E199" s="118"/>
      <c r="F199" s="118"/>
      <c r="G199" s="118"/>
      <c r="H199" s="119"/>
      <c r="I199" s="51">
        <v>203</v>
      </c>
      <c r="J199" s="7"/>
      <c r="O199" s="5" t="e">
        <f t="shared" si="30"/>
        <v>#N/A</v>
      </c>
      <c r="U199" s="112">
        <v>31521609</v>
      </c>
      <c r="V199" s="113" t="s">
        <v>665</v>
      </c>
    </row>
    <row r="200" spans="1:22" ht="26.25" x14ac:dyDescent="0.25">
      <c r="B200" s="54">
        <v>204</v>
      </c>
      <c r="C200" s="116"/>
      <c r="D200" s="62" t="str">
        <f t="shared" si="31"/>
        <v xml:space="preserve"> </v>
      </c>
      <c r="E200" s="118"/>
      <c r="F200" s="118"/>
      <c r="G200" s="118"/>
      <c r="H200" s="119"/>
      <c r="I200" s="54">
        <v>204</v>
      </c>
      <c r="J200" s="7"/>
      <c r="O200" s="5" t="e">
        <f t="shared" si="30"/>
        <v>#N/A</v>
      </c>
      <c r="U200" s="112">
        <v>31521610</v>
      </c>
      <c r="V200" s="113" t="s">
        <v>666</v>
      </c>
    </row>
    <row r="201" spans="1:22" x14ac:dyDescent="0.25">
      <c r="B201" s="51">
        <v>205</v>
      </c>
      <c r="C201" s="116"/>
      <c r="D201" s="62" t="str">
        <f t="shared" si="31"/>
        <v xml:space="preserve"> </v>
      </c>
      <c r="E201" s="118"/>
      <c r="F201" s="118"/>
      <c r="G201" s="118"/>
      <c r="H201" s="119"/>
      <c r="I201" s="51">
        <v>205</v>
      </c>
      <c r="J201" s="7"/>
      <c r="O201" s="5" t="e">
        <f t="shared" si="30"/>
        <v>#N/A</v>
      </c>
      <c r="U201" s="112">
        <v>31521612</v>
      </c>
      <c r="V201" s="113" t="s">
        <v>667</v>
      </c>
    </row>
    <row r="202" spans="1:22" x14ac:dyDescent="0.25">
      <c r="B202" s="51">
        <v>206</v>
      </c>
      <c r="C202" s="116"/>
      <c r="D202" s="62" t="str">
        <f t="shared" si="31"/>
        <v xml:space="preserve"> </v>
      </c>
      <c r="E202" s="118"/>
      <c r="F202" s="118"/>
      <c r="G202" s="118"/>
      <c r="H202" s="119"/>
      <c r="I202" s="51">
        <v>206</v>
      </c>
      <c r="J202" s="7"/>
      <c r="O202" s="5" t="e">
        <f t="shared" si="30"/>
        <v>#N/A</v>
      </c>
      <c r="U202" s="112">
        <v>31521613</v>
      </c>
      <c r="V202" s="113" t="s">
        <v>668</v>
      </c>
    </row>
    <row r="203" spans="1:22" x14ac:dyDescent="0.25">
      <c r="B203" s="54">
        <v>207</v>
      </c>
      <c r="C203" s="116"/>
      <c r="D203" s="62" t="str">
        <f t="shared" si="31"/>
        <v xml:space="preserve"> </v>
      </c>
      <c r="E203" s="118"/>
      <c r="F203" s="118"/>
      <c r="G203" s="118"/>
      <c r="H203" s="119"/>
      <c r="I203" s="54">
        <v>207</v>
      </c>
      <c r="J203" s="7"/>
      <c r="O203" s="5" t="e">
        <f t="shared" si="30"/>
        <v>#N/A</v>
      </c>
      <c r="U203" s="112">
        <v>31521614</v>
      </c>
      <c r="V203" s="113" t="s">
        <v>669</v>
      </c>
    </row>
    <row r="204" spans="1:22" ht="16.5" thickBot="1" x14ac:dyDescent="0.3">
      <c r="B204" s="51">
        <v>208</v>
      </c>
      <c r="C204" s="116"/>
      <c r="D204" s="62" t="str">
        <f t="shared" si="31"/>
        <v xml:space="preserve"> </v>
      </c>
      <c r="E204" s="121"/>
      <c r="F204" s="121"/>
      <c r="G204" s="121"/>
      <c r="H204" s="122"/>
      <c r="I204" s="51">
        <v>208</v>
      </c>
      <c r="J204" s="7"/>
      <c r="O204" s="5" t="e">
        <f t="shared" si="30"/>
        <v>#N/A</v>
      </c>
      <c r="U204" s="112">
        <v>31521616</v>
      </c>
      <c r="V204" s="113" t="s">
        <v>670</v>
      </c>
    </row>
    <row r="205" spans="1:22" s="15" customFormat="1" ht="27" thickBot="1" x14ac:dyDescent="0.3">
      <c r="A205" s="71"/>
      <c r="B205" s="51">
        <v>209</v>
      </c>
      <c r="C205" s="63"/>
      <c r="D205" s="64" t="s">
        <v>122</v>
      </c>
      <c r="E205" s="138">
        <f>SUM(E195:F204)</f>
        <v>0</v>
      </c>
      <c r="F205" s="123"/>
      <c r="G205" s="123">
        <f>SUM(G195:H204)</f>
        <v>0</v>
      </c>
      <c r="H205" s="124"/>
      <c r="I205" s="51">
        <v>209</v>
      </c>
      <c r="J205" s="40"/>
      <c r="L205" s="101"/>
      <c r="M205" s="102"/>
      <c r="U205" s="112">
        <v>31521617</v>
      </c>
      <c r="V205" s="113" t="s">
        <v>671</v>
      </c>
    </row>
    <row r="206" spans="1:22" ht="16.5" thickBot="1" x14ac:dyDescent="0.3">
      <c r="B206" s="51">
        <v>210</v>
      </c>
      <c r="C206" s="67"/>
      <c r="D206" s="67"/>
      <c r="E206" s="22"/>
      <c r="F206" s="22"/>
      <c r="G206" s="22"/>
      <c r="H206" s="17"/>
      <c r="I206" s="51">
        <v>210</v>
      </c>
      <c r="J206" s="7"/>
      <c r="U206" s="112">
        <v>31521618</v>
      </c>
      <c r="V206" s="113" t="s">
        <v>672</v>
      </c>
    </row>
    <row r="207" spans="1:22" ht="50.25" customHeight="1" thickBot="1" x14ac:dyDescent="0.3">
      <c r="A207" s="68" t="s">
        <v>721</v>
      </c>
      <c r="B207" s="51">
        <v>212</v>
      </c>
      <c r="C207" s="150" t="s">
        <v>592</v>
      </c>
      <c r="D207" s="149"/>
      <c r="E207" s="137" t="s">
        <v>751</v>
      </c>
      <c r="F207" s="137"/>
      <c r="G207" s="127" t="s">
        <v>3023</v>
      </c>
      <c r="H207" s="128"/>
      <c r="I207" s="51">
        <v>212</v>
      </c>
      <c r="J207" s="120"/>
      <c r="U207" s="112">
        <v>31521620</v>
      </c>
      <c r="V207" s="113" t="s">
        <v>673</v>
      </c>
    </row>
    <row r="208" spans="1:22" ht="26.25" x14ac:dyDescent="0.25">
      <c r="B208" s="51">
        <v>213</v>
      </c>
      <c r="C208" s="78" t="s">
        <v>246</v>
      </c>
      <c r="D208" s="12" t="s">
        <v>121</v>
      </c>
      <c r="E208" s="125" t="s">
        <v>123</v>
      </c>
      <c r="F208" s="125"/>
      <c r="G208" s="125" t="s">
        <v>123</v>
      </c>
      <c r="H208" s="126"/>
      <c r="I208" s="51">
        <v>213</v>
      </c>
      <c r="J208" s="120"/>
      <c r="L208" s="100"/>
      <c r="U208" s="112">
        <v>31521621</v>
      </c>
      <c r="V208" s="113" t="s">
        <v>674</v>
      </c>
    </row>
    <row r="209" spans="1:22" x14ac:dyDescent="0.25">
      <c r="B209" s="51">
        <v>214</v>
      </c>
      <c r="C209" s="116"/>
      <c r="D209" s="62" t="str">
        <f>IF(COUNTBLANK(C209)=1,"Kérjük, adja meg az OKJ kódot (balra)!",IF(ISNUMBER(C209)=TRUE(),IF(ISERROR(O209)=TRUE(),"Nincs ilyen OKJ kód!",O209),C209))</f>
        <v>Kérjük, adja meg az OKJ kódot (balra)!</v>
      </c>
      <c r="E209" s="118"/>
      <c r="F209" s="118"/>
      <c r="G209" s="118"/>
      <c r="H209" s="119"/>
      <c r="I209" s="51">
        <v>214</v>
      </c>
      <c r="J209" s="7"/>
      <c r="O209" s="5" t="e">
        <f t="shared" ref="O209:O218" si="32">VLOOKUP(C209,U:V,2,0)</f>
        <v>#N/A</v>
      </c>
      <c r="U209" s="112">
        <v>31521622</v>
      </c>
      <c r="V209" s="113" t="s">
        <v>675</v>
      </c>
    </row>
    <row r="210" spans="1:22" x14ac:dyDescent="0.25">
      <c r="B210" s="54">
        <v>215</v>
      </c>
      <c r="C210" s="116"/>
      <c r="D210" s="62" t="str">
        <f t="shared" ref="D210:D218" si="33">IF(COUNTBLANK(C210)=1," ",IF(ISNUMBER(C210)=TRUE(),IF(ISERROR(O210)=TRUE(),"Nincs ilyen OKJ kód!",O210),C210))</f>
        <v xml:space="preserve"> </v>
      </c>
      <c r="E210" s="118"/>
      <c r="F210" s="118"/>
      <c r="G210" s="118"/>
      <c r="H210" s="119"/>
      <c r="I210" s="54">
        <v>215</v>
      </c>
      <c r="J210" s="7"/>
      <c r="O210" s="5" t="e">
        <f t="shared" si="32"/>
        <v>#N/A</v>
      </c>
      <c r="U210" s="112">
        <v>31522001</v>
      </c>
      <c r="V210" s="113" t="s">
        <v>965</v>
      </c>
    </row>
    <row r="211" spans="1:22" ht="26.25" x14ac:dyDescent="0.25">
      <c r="B211" s="51">
        <v>216</v>
      </c>
      <c r="C211" s="116"/>
      <c r="D211" s="62" t="str">
        <f t="shared" si="33"/>
        <v xml:space="preserve"> </v>
      </c>
      <c r="E211" s="118"/>
      <c r="F211" s="118"/>
      <c r="G211" s="118"/>
      <c r="H211" s="119"/>
      <c r="I211" s="51">
        <v>216</v>
      </c>
      <c r="J211" s="7"/>
      <c r="O211" s="5" t="e">
        <f t="shared" si="32"/>
        <v>#N/A</v>
      </c>
      <c r="U211" s="112">
        <v>31522004</v>
      </c>
      <c r="V211" s="113" t="s">
        <v>676</v>
      </c>
    </row>
    <row r="212" spans="1:22" ht="26.25" x14ac:dyDescent="0.25">
      <c r="B212" s="51">
        <v>217</v>
      </c>
      <c r="C212" s="116"/>
      <c r="D212" s="62" t="str">
        <f t="shared" si="33"/>
        <v xml:space="preserve"> </v>
      </c>
      <c r="E212" s="118"/>
      <c r="F212" s="118"/>
      <c r="G212" s="118"/>
      <c r="H212" s="119"/>
      <c r="I212" s="51">
        <v>217</v>
      </c>
      <c r="J212" s="7"/>
      <c r="O212" s="5" t="e">
        <f t="shared" si="32"/>
        <v>#N/A</v>
      </c>
      <c r="U212" s="112">
        <v>315220100000000</v>
      </c>
      <c r="V212" s="113" t="s">
        <v>677</v>
      </c>
    </row>
    <row r="213" spans="1:22" ht="26.25" x14ac:dyDescent="0.25">
      <c r="B213" s="54">
        <v>218</v>
      </c>
      <c r="C213" s="116"/>
      <c r="D213" s="62" t="str">
        <f t="shared" si="33"/>
        <v xml:space="preserve"> </v>
      </c>
      <c r="E213" s="118"/>
      <c r="F213" s="118"/>
      <c r="G213" s="118"/>
      <c r="H213" s="119"/>
      <c r="I213" s="54">
        <v>218</v>
      </c>
      <c r="J213" s="7"/>
      <c r="O213" s="5" t="e">
        <f t="shared" si="32"/>
        <v>#N/A</v>
      </c>
      <c r="U213" s="112">
        <v>315220200000000</v>
      </c>
      <c r="V213" s="113" t="s">
        <v>678</v>
      </c>
    </row>
    <row r="214" spans="1:22" ht="26.25" x14ac:dyDescent="0.25">
      <c r="B214" s="51">
        <v>219</v>
      </c>
      <c r="C214" s="116"/>
      <c r="D214" s="62" t="str">
        <f t="shared" si="33"/>
        <v xml:space="preserve"> </v>
      </c>
      <c r="E214" s="118"/>
      <c r="F214" s="118"/>
      <c r="G214" s="118"/>
      <c r="H214" s="119"/>
      <c r="I214" s="51">
        <v>219</v>
      </c>
      <c r="J214" s="7"/>
      <c r="O214" s="5" t="e">
        <f t="shared" si="32"/>
        <v>#N/A</v>
      </c>
      <c r="U214" s="112">
        <v>315220200103101</v>
      </c>
      <c r="V214" s="113" t="s">
        <v>679</v>
      </c>
    </row>
    <row r="215" spans="1:22" ht="26.25" x14ac:dyDescent="0.25">
      <c r="B215" s="51">
        <v>220</v>
      </c>
      <c r="C215" s="116"/>
      <c r="D215" s="62" t="str">
        <f t="shared" si="33"/>
        <v xml:space="preserve"> </v>
      </c>
      <c r="E215" s="118"/>
      <c r="F215" s="118"/>
      <c r="G215" s="118"/>
      <c r="H215" s="119"/>
      <c r="I215" s="51">
        <v>220</v>
      </c>
      <c r="J215" s="7"/>
      <c r="O215" s="5" t="e">
        <f t="shared" si="32"/>
        <v>#N/A</v>
      </c>
      <c r="U215" s="112">
        <v>315220200103102</v>
      </c>
      <c r="V215" s="113" t="s">
        <v>680</v>
      </c>
    </row>
    <row r="216" spans="1:22" ht="26.25" x14ac:dyDescent="0.25">
      <c r="B216" s="51">
        <v>221</v>
      </c>
      <c r="C216" s="116"/>
      <c r="D216" s="62" t="str">
        <f t="shared" si="33"/>
        <v xml:space="preserve"> </v>
      </c>
      <c r="E216" s="118"/>
      <c r="F216" s="118"/>
      <c r="G216" s="118"/>
      <c r="H216" s="119"/>
      <c r="I216" s="51">
        <v>221</v>
      </c>
      <c r="J216" s="7"/>
      <c r="O216" s="5" t="e">
        <f t="shared" si="32"/>
        <v>#N/A</v>
      </c>
      <c r="U216" s="112">
        <v>315220200103103</v>
      </c>
      <c r="V216" s="113" t="s">
        <v>681</v>
      </c>
    </row>
    <row r="217" spans="1:22" ht="26.25" x14ac:dyDescent="0.25">
      <c r="B217" s="54">
        <v>222</v>
      </c>
      <c r="C217" s="116"/>
      <c r="D217" s="62" t="str">
        <f t="shared" si="33"/>
        <v xml:space="preserve"> </v>
      </c>
      <c r="E217" s="118"/>
      <c r="F217" s="118"/>
      <c r="G217" s="118"/>
      <c r="H217" s="119"/>
      <c r="I217" s="54">
        <v>222</v>
      </c>
      <c r="J217" s="7"/>
      <c r="O217" s="5" t="e">
        <f t="shared" si="32"/>
        <v>#N/A</v>
      </c>
      <c r="U217" s="112">
        <v>315220200103104</v>
      </c>
      <c r="V217" s="113" t="s">
        <v>682</v>
      </c>
    </row>
    <row r="218" spans="1:22" ht="16.5" thickBot="1" x14ac:dyDescent="0.3">
      <c r="B218" s="51">
        <v>223</v>
      </c>
      <c r="C218" s="116"/>
      <c r="D218" s="62" t="str">
        <f t="shared" si="33"/>
        <v xml:space="preserve"> </v>
      </c>
      <c r="E218" s="121"/>
      <c r="F218" s="121"/>
      <c r="G218" s="121"/>
      <c r="H218" s="122"/>
      <c r="I218" s="51">
        <v>223</v>
      </c>
      <c r="J218" s="7"/>
      <c r="O218" s="5" t="e">
        <f t="shared" si="32"/>
        <v>#N/A</v>
      </c>
      <c r="U218" s="112">
        <v>315220201002101</v>
      </c>
      <c r="V218" s="113" t="s">
        <v>683</v>
      </c>
    </row>
    <row r="219" spans="1:22" s="15" customFormat="1" ht="27" thickBot="1" x14ac:dyDescent="0.3">
      <c r="A219" s="71"/>
      <c r="B219" s="51">
        <v>224</v>
      </c>
      <c r="C219" s="63"/>
      <c r="D219" s="64" t="s">
        <v>122</v>
      </c>
      <c r="E219" s="138">
        <f>SUM(E209:F218)</f>
        <v>0</v>
      </c>
      <c r="F219" s="123"/>
      <c r="G219" s="123">
        <f>SUM(G209:H218)</f>
        <v>0</v>
      </c>
      <c r="H219" s="124"/>
      <c r="I219" s="51">
        <v>224</v>
      </c>
      <c r="J219" s="40"/>
      <c r="L219" s="101"/>
      <c r="M219" s="102"/>
      <c r="U219" s="112">
        <v>315220201003101</v>
      </c>
      <c r="V219" s="113" t="s">
        <v>684</v>
      </c>
    </row>
    <row r="220" spans="1:22" ht="19.5" customHeight="1" thickBot="1" x14ac:dyDescent="0.3">
      <c r="B220" s="51">
        <v>225</v>
      </c>
      <c r="C220" s="67"/>
      <c r="D220" s="67"/>
      <c r="E220" s="22"/>
      <c r="F220" s="22"/>
      <c r="G220" s="22"/>
      <c r="H220" s="17"/>
      <c r="I220" s="51">
        <v>225</v>
      </c>
      <c r="J220" s="7"/>
      <c r="U220" s="112">
        <v>315220201003102</v>
      </c>
      <c r="V220" s="113" t="s">
        <v>685</v>
      </c>
    </row>
    <row r="221" spans="1:22" ht="51.75" customHeight="1" thickBot="1" x14ac:dyDescent="0.3">
      <c r="A221" s="68" t="s">
        <v>721</v>
      </c>
      <c r="B221" s="51">
        <v>227</v>
      </c>
      <c r="C221" s="150" t="s">
        <v>593</v>
      </c>
      <c r="D221" s="149"/>
      <c r="E221" s="137" t="s">
        <v>751</v>
      </c>
      <c r="F221" s="137"/>
      <c r="G221" s="127" t="s">
        <v>3023</v>
      </c>
      <c r="H221" s="128"/>
      <c r="I221" s="51">
        <v>227</v>
      </c>
      <c r="J221" s="120"/>
      <c r="U221" s="112">
        <v>315220301003101</v>
      </c>
      <c r="V221" s="113" t="s">
        <v>686</v>
      </c>
    </row>
    <row r="222" spans="1:22" ht="26.25" x14ac:dyDescent="0.25">
      <c r="B222" s="51">
        <v>228</v>
      </c>
      <c r="C222" s="78" t="s">
        <v>246</v>
      </c>
      <c r="D222" s="12" t="s">
        <v>121</v>
      </c>
      <c r="E222" s="125" t="s">
        <v>123</v>
      </c>
      <c r="F222" s="125"/>
      <c r="G222" s="125" t="s">
        <v>123</v>
      </c>
      <c r="H222" s="126"/>
      <c r="I222" s="51">
        <v>228</v>
      </c>
      <c r="J222" s="120"/>
      <c r="L222" s="100"/>
      <c r="U222" s="112">
        <v>315220301003102</v>
      </c>
      <c r="V222" s="113" t="s">
        <v>687</v>
      </c>
    </row>
    <row r="223" spans="1:22" ht="26.25" x14ac:dyDescent="0.25">
      <c r="B223" s="54">
        <v>229</v>
      </c>
      <c r="C223" s="116"/>
      <c r="D223" s="62" t="str">
        <f>IF(COUNTBLANK(C223)=1,"Kérjük, adja meg az OKJ kódot (balra)!",IF(ISNUMBER(C223)=TRUE(),IF(ISERROR(O223)=TRUE(),"Nincs ilyen OKJ kód!",O223),C223))</f>
        <v>Kérjük, adja meg az OKJ kódot (balra)!</v>
      </c>
      <c r="E223" s="118"/>
      <c r="F223" s="118"/>
      <c r="G223" s="118"/>
      <c r="H223" s="119"/>
      <c r="I223" s="54">
        <v>229</v>
      </c>
      <c r="J223" s="7"/>
      <c r="O223" s="5" t="e">
        <f t="shared" ref="O223:O232" si="34">VLOOKUP(C223,U:V,2,0)</f>
        <v>#N/A</v>
      </c>
      <c r="U223" s="112">
        <v>315220400000000</v>
      </c>
      <c r="V223" s="113" t="s">
        <v>1492</v>
      </c>
    </row>
    <row r="224" spans="1:22" ht="39" x14ac:dyDescent="0.25">
      <c r="B224" s="51">
        <v>230</v>
      </c>
      <c r="C224" s="116"/>
      <c r="D224" s="62" t="str">
        <f t="shared" ref="D224:D232" si="35">IF(COUNTBLANK(C224)=1," ",IF(ISNUMBER(C224)=TRUE(),IF(ISERROR(O224)=TRUE(),"Nincs ilyen OKJ kód!",O224),C224))</f>
        <v xml:space="preserve"> </v>
      </c>
      <c r="E224" s="118"/>
      <c r="F224" s="118"/>
      <c r="G224" s="118"/>
      <c r="H224" s="119"/>
      <c r="I224" s="51">
        <v>230</v>
      </c>
      <c r="J224" s="7"/>
      <c r="O224" s="5" t="e">
        <f t="shared" si="34"/>
        <v>#N/A</v>
      </c>
      <c r="U224" s="112">
        <v>315220401003101</v>
      </c>
      <c r="V224" s="113" t="s">
        <v>1493</v>
      </c>
    </row>
    <row r="225" spans="1:22" x14ac:dyDescent="0.25">
      <c r="B225" s="51">
        <v>231</v>
      </c>
      <c r="C225" s="116"/>
      <c r="D225" s="62" t="str">
        <f t="shared" si="35"/>
        <v xml:space="preserve"> </v>
      </c>
      <c r="E225" s="118"/>
      <c r="F225" s="118"/>
      <c r="G225" s="118"/>
      <c r="H225" s="119"/>
      <c r="I225" s="51">
        <v>231</v>
      </c>
      <c r="J225" s="7"/>
      <c r="O225" s="5" t="e">
        <f t="shared" si="34"/>
        <v>#N/A</v>
      </c>
      <c r="U225" s="112">
        <v>31523202</v>
      </c>
      <c r="V225" s="113" t="s">
        <v>1448</v>
      </c>
    </row>
    <row r="226" spans="1:22" x14ac:dyDescent="0.25">
      <c r="B226" s="51">
        <v>232</v>
      </c>
      <c r="C226" s="116"/>
      <c r="D226" s="62" t="str">
        <f t="shared" si="35"/>
        <v xml:space="preserve"> </v>
      </c>
      <c r="E226" s="118"/>
      <c r="F226" s="118"/>
      <c r="G226" s="118"/>
      <c r="H226" s="119"/>
      <c r="I226" s="51">
        <v>232</v>
      </c>
      <c r="J226" s="7"/>
      <c r="O226" s="5" t="e">
        <f t="shared" si="34"/>
        <v>#N/A</v>
      </c>
      <c r="U226" s="112">
        <v>31523204</v>
      </c>
      <c r="V226" s="113" t="s">
        <v>638</v>
      </c>
    </row>
    <row r="227" spans="1:22" x14ac:dyDescent="0.25">
      <c r="B227" s="54">
        <v>233</v>
      </c>
      <c r="C227" s="116"/>
      <c r="D227" s="62" t="str">
        <f t="shared" si="35"/>
        <v xml:space="preserve"> </v>
      </c>
      <c r="E227" s="118"/>
      <c r="F227" s="118"/>
      <c r="G227" s="118"/>
      <c r="H227" s="119"/>
      <c r="I227" s="54">
        <v>233</v>
      </c>
      <c r="J227" s="7"/>
      <c r="O227" s="5" t="e">
        <f t="shared" si="34"/>
        <v>#N/A</v>
      </c>
      <c r="U227" s="112">
        <v>31523205</v>
      </c>
      <c r="V227" s="113" t="s">
        <v>1494</v>
      </c>
    </row>
    <row r="228" spans="1:22" x14ac:dyDescent="0.25">
      <c r="B228" s="51">
        <v>234</v>
      </c>
      <c r="C228" s="116"/>
      <c r="D228" s="62" t="str">
        <f t="shared" si="35"/>
        <v xml:space="preserve"> </v>
      </c>
      <c r="E228" s="118"/>
      <c r="F228" s="118"/>
      <c r="G228" s="118"/>
      <c r="H228" s="119"/>
      <c r="I228" s="51">
        <v>234</v>
      </c>
      <c r="J228" s="7"/>
      <c r="O228" s="5" t="e">
        <f t="shared" si="34"/>
        <v>#N/A</v>
      </c>
      <c r="U228" s="112">
        <v>31523206</v>
      </c>
      <c r="V228" s="113" t="s">
        <v>1495</v>
      </c>
    </row>
    <row r="229" spans="1:22" ht="39" x14ac:dyDescent="0.25">
      <c r="B229" s="51">
        <v>235</v>
      </c>
      <c r="C229" s="116"/>
      <c r="D229" s="62" t="str">
        <f t="shared" si="35"/>
        <v xml:space="preserve"> </v>
      </c>
      <c r="E229" s="118"/>
      <c r="F229" s="118"/>
      <c r="G229" s="118"/>
      <c r="H229" s="119"/>
      <c r="I229" s="51">
        <v>235</v>
      </c>
      <c r="J229" s="7"/>
      <c r="O229" s="5" t="e">
        <f t="shared" si="34"/>
        <v>#N/A</v>
      </c>
      <c r="U229" s="112">
        <v>31523301</v>
      </c>
      <c r="V229" s="113" t="s">
        <v>1496</v>
      </c>
    </row>
    <row r="230" spans="1:22" x14ac:dyDescent="0.25">
      <c r="B230" s="51">
        <v>236</v>
      </c>
      <c r="C230" s="116"/>
      <c r="D230" s="62" t="str">
        <f t="shared" si="35"/>
        <v xml:space="preserve"> </v>
      </c>
      <c r="E230" s="118"/>
      <c r="F230" s="118"/>
      <c r="G230" s="118"/>
      <c r="H230" s="119"/>
      <c r="I230" s="51">
        <v>236</v>
      </c>
      <c r="J230" s="7"/>
      <c r="O230" s="5" t="e">
        <f t="shared" si="34"/>
        <v>#N/A</v>
      </c>
      <c r="U230" s="112">
        <v>31523304</v>
      </c>
      <c r="V230" s="113" t="s">
        <v>1437</v>
      </c>
    </row>
    <row r="231" spans="1:22" x14ac:dyDescent="0.25">
      <c r="B231" s="54">
        <v>237</v>
      </c>
      <c r="C231" s="116"/>
      <c r="D231" s="62" t="str">
        <f t="shared" si="35"/>
        <v xml:space="preserve"> </v>
      </c>
      <c r="E231" s="118"/>
      <c r="F231" s="118"/>
      <c r="G231" s="118"/>
      <c r="H231" s="119"/>
      <c r="I231" s="54">
        <v>237</v>
      </c>
      <c r="J231" s="7"/>
      <c r="O231" s="5" t="e">
        <f t="shared" si="34"/>
        <v>#N/A</v>
      </c>
      <c r="U231" s="112">
        <v>31523306</v>
      </c>
      <c r="V231" s="113" t="s">
        <v>1497</v>
      </c>
    </row>
    <row r="232" spans="1:22" ht="16.5" thickBot="1" x14ac:dyDescent="0.3">
      <c r="B232" s="51">
        <v>238</v>
      </c>
      <c r="C232" s="116"/>
      <c r="D232" s="62" t="str">
        <f t="shared" si="35"/>
        <v xml:space="preserve"> </v>
      </c>
      <c r="E232" s="121"/>
      <c r="F232" s="121"/>
      <c r="G232" s="121"/>
      <c r="H232" s="122"/>
      <c r="I232" s="51">
        <v>238</v>
      </c>
      <c r="J232" s="7"/>
      <c r="O232" s="5" t="e">
        <f t="shared" si="34"/>
        <v>#N/A</v>
      </c>
      <c r="U232" s="112">
        <v>31523310</v>
      </c>
      <c r="V232" s="113" t="s">
        <v>1498</v>
      </c>
    </row>
    <row r="233" spans="1:22" s="15" customFormat="1" ht="16.5" thickBot="1" x14ac:dyDescent="0.3">
      <c r="A233" s="71"/>
      <c r="B233" s="51">
        <v>239</v>
      </c>
      <c r="C233" s="13"/>
      <c r="D233" s="14" t="s">
        <v>122</v>
      </c>
      <c r="E233" s="138">
        <f>SUM(E223:F232)</f>
        <v>0</v>
      </c>
      <c r="F233" s="123"/>
      <c r="G233" s="123">
        <f>SUM(G223:H232)</f>
        <v>0</v>
      </c>
      <c r="H233" s="124"/>
      <c r="I233" s="51">
        <v>239</v>
      </c>
      <c r="J233" s="40"/>
      <c r="L233" s="101"/>
      <c r="M233" s="102"/>
      <c r="U233" s="112">
        <v>31523313</v>
      </c>
      <c r="V233" s="113" t="s">
        <v>1499</v>
      </c>
    </row>
    <row r="234" spans="1:22" s="53" customFormat="1" x14ac:dyDescent="0.25">
      <c r="A234" s="70"/>
      <c r="B234" s="54">
        <v>240</v>
      </c>
      <c r="C234" s="74"/>
      <c r="D234" s="74"/>
      <c r="E234" s="75"/>
      <c r="F234" s="75"/>
      <c r="G234" s="75"/>
      <c r="H234" s="76"/>
      <c r="I234" s="54">
        <v>240</v>
      </c>
      <c r="J234" s="52"/>
      <c r="L234" s="103"/>
      <c r="M234" s="104"/>
      <c r="U234" s="112">
        <v>31523314</v>
      </c>
      <c r="V234" s="113" t="s">
        <v>1500</v>
      </c>
    </row>
    <row r="235" spans="1:22" ht="27" customHeight="1" x14ac:dyDescent="0.25">
      <c r="B235" s="51">
        <v>241</v>
      </c>
      <c r="C235" s="23"/>
      <c r="D235" s="23"/>
      <c r="E235" s="22"/>
      <c r="F235" s="22"/>
      <c r="G235" s="22"/>
      <c r="H235" s="17"/>
      <c r="I235" s="51">
        <v>241</v>
      </c>
      <c r="J235" s="7"/>
      <c r="U235" s="112">
        <v>31523601</v>
      </c>
      <c r="V235" s="113" t="s">
        <v>1501</v>
      </c>
    </row>
    <row r="236" spans="1:22" ht="39" x14ac:dyDescent="0.25">
      <c r="B236" s="51">
        <v>242</v>
      </c>
      <c r="C236" s="41" t="s">
        <v>130</v>
      </c>
      <c r="D236" s="49" t="s">
        <v>131</v>
      </c>
      <c r="E236" s="42"/>
      <c r="F236" s="157"/>
      <c r="G236" s="157"/>
      <c r="H236" s="2"/>
      <c r="I236" s="51">
        <v>242</v>
      </c>
      <c r="J236" s="7"/>
      <c r="U236" s="112">
        <v>31523603</v>
      </c>
      <c r="V236" s="113" t="s">
        <v>1502</v>
      </c>
    </row>
    <row r="237" spans="1:22" x14ac:dyDescent="0.25">
      <c r="B237" s="51">
        <v>243</v>
      </c>
      <c r="C237" s="158" t="str">
        <f>IF((K237&gt;0)*(K237&lt;4),"Nem teljes a lap kitöltöttsége!"," ")</f>
        <v xml:space="preserve"> </v>
      </c>
      <c r="D237" s="158"/>
      <c r="E237" s="158"/>
      <c r="F237" s="158"/>
      <c r="G237" s="158"/>
      <c r="H237" s="158"/>
      <c r="I237" s="51">
        <v>243</v>
      </c>
      <c r="J237" s="61"/>
      <c r="K237" s="5">
        <f>SUM(K9:K45)</f>
        <v>4</v>
      </c>
      <c r="U237" s="112">
        <v>31523701</v>
      </c>
      <c r="V237" s="113" t="s">
        <v>1503</v>
      </c>
    </row>
    <row r="238" spans="1:22" x14ac:dyDescent="0.25">
      <c r="B238" s="54">
        <v>244</v>
      </c>
      <c r="C238" s="1"/>
      <c r="D238" s="50"/>
      <c r="E238" s="1"/>
      <c r="F238" s="1"/>
      <c r="G238" s="2" t="s">
        <v>131</v>
      </c>
      <c r="H238" s="2"/>
      <c r="I238" s="54">
        <v>244</v>
      </c>
      <c r="J238" s="7"/>
      <c r="U238" s="112">
        <v>31524302</v>
      </c>
      <c r="V238" s="113" t="s">
        <v>1504</v>
      </c>
    </row>
    <row r="239" spans="1:22" x14ac:dyDescent="0.25">
      <c r="B239" s="51">
        <v>245</v>
      </c>
      <c r="C239" s="3"/>
      <c r="D239" s="3" t="s">
        <v>132</v>
      </c>
      <c r="E239" s="3"/>
      <c r="F239" s="3"/>
      <c r="G239" s="2"/>
      <c r="H239" s="2"/>
      <c r="I239" s="51">
        <v>245</v>
      </c>
      <c r="J239" s="7"/>
      <c r="U239" s="112">
        <v>31524303</v>
      </c>
      <c r="V239" s="113" t="s">
        <v>1505</v>
      </c>
    </row>
    <row r="240" spans="1:22" ht="16.5" customHeight="1" x14ac:dyDescent="0.25">
      <c r="B240" s="51">
        <v>246</v>
      </c>
      <c r="C240" s="74"/>
      <c r="D240" s="74"/>
      <c r="E240" s="75"/>
      <c r="F240" s="75"/>
      <c r="G240" s="75"/>
      <c r="H240" s="76"/>
      <c r="I240" s="51">
        <v>246</v>
      </c>
      <c r="J240" s="7"/>
      <c r="U240" s="112">
        <v>31524305</v>
      </c>
      <c r="V240" s="113" t="s">
        <v>1506</v>
      </c>
    </row>
    <row r="241" spans="1:22" ht="47.25" customHeight="1" x14ac:dyDescent="0.25">
      <c r="B241" s="51">
        <v>247</v>
      </c>
      <c r="C241" s="155" t="s">
        <v>3018</v>
      </c>
      <c r="D241" s="155"/>
      <c r="E241" s="155"/>
      <c r="F241" s="155"/>
      <c r="G241" s="155"/>
      <c r="H241" s="155"/>
      <c r="I241" s="51">
        <v>247</v>
      </c>
      <c r="J241" s="43"/>
      <c r="U241" s="112">
        <v>31524402</v>
      </c>
      <c r="V241" s="113" t="s">
        <v>1507</v>
      </c>
    </row>
    <row r="242" spans="1:22" ht="19.5" customHeight="1" x14ac:dyDescent="0.25">
      <c r="B242" s="54">
        <v>248</v>
      </c>
      <c r="C242" s="44"/>
      <c r="D242" s="151" t="s">
        <v>3021</v>
      </c>
      <c r="E242" s="152"/>
      <c r="F242" s="45"/>
      <c r="G242" s="46"/>
      <c r="H242" s="28"/>
      <c r="I242" s="54">
        <v>248</v>
      </c>
      <c r="J242" s="47"/>
      <c r="U242" s="112">
        <v>31524403</v>
      </c>
      <c r="V242" s="113" t="s">
        <v>1508</v>
      </c>
    </row>
    <row r="243" spans="1:22" ht="45" customHeight="1" x14ac:dyDescent="0.25">
      <c r="A243" s="68" t="s">
        <v>129</v>
      </c>
      <c r="B243" s="51">
        <v>249</v>
      </c>
      <c r="C243" s="156" t="s">
        <v>3998</v>
      </c>
      <c r="D243" s="156"/>
      <c r="E243" s="156"/>
      <c r="F243" s="156"/>
      <c r="G243" s="156"/>
      <c r="H243" s="156"/>
      <c r="I243" s="51">
        <v>249</v>
      </c>
      <c r="J243" s="43"/>
      <c r="U243" s="112">
        <v>31524408</v>
      </c>
      <c r="V243" s="113" t="s">
        <v>1509</v>
      </c>
    </row>
    <row r="244" spans="1:22" x14ac:dyDescent="0.25">
      <c r="B244" s="54">
        <v>251</v>
      </c>
      <c r="C244" s="48"/>
      <c r="D244" s="48" t="s">
        <v>133</v>
      </c>
      <c r="E244" s="48"/>
      <c r="F244" s="48"/>
      <c r="G244" s="48"/>
      <c r="H244" s="48"/>
      <c r="I244" s="54">
        <v>251</v>
      </c>
      <c r="J244" s="48"/>
      <c r="U244" s="112">
        <v>31524414</v>
      </c>
      <c r="V244" s="113" t="s">
        <v>1510</v>
      </c>
    </row>
    <row r="245" spans="1:22" x14ac:dyDescent="0.25">
      <c r="B245" s="51">
        <v>252</v>
      </c>
      <c r="C245" s="23"/>
      <c r="D245" s="23"/>
      <c r="E245" s="23"/>
      <c r="F245" s="23"/>
      <c r="G245" s="23"/>
      <c r="H245" s="28"/>
      <c r="I245" s="51">
        <v>252</v>
      </c>
      <c r="J245" s="7"/>
      <c r="U245" s="112">
        <v>31524602</v>
      </c>
      <c r="V245" s="113" t="s">
        <v>1511</v>
      </c>
    </row>
    <row r="246" spans="1:22" s="53" customFormat="1" ht="26.25" x14ac:dyDescent="0.25">
      <c r="A246" s="70"/>
      <c r="B246" s="51">
        <v>253</v>
      </c>
      <c r="C246" s="56">
        <v>2</v>
      </c>
      <c r="D246" s="56">
        <v>3</v>
      </c>
      <c r="E246" s="52">
        <v>4</v>
      </c>
      <c r="F246" s="56">
        <v>5</v>
      </c>
      <c r="G246" s="56">
        <v>6</v>
      </c>
      <c r="H246" s="52">
        <v>7</v>
      </c>
      <c r="I246" s="51">
        <v>253</v>
      </c>
      <c r="J246" s="52"/>
      <c r="L246" s="103"/>
      <c r="M246" s="104"/>
      <c r="U246" s="112">
        <v>315250100000000</v>
      </c>
      <c r="V246" s="113" t="s">
        <v>1512</v>
      </c>
    </row>
    <row r="247" spans="1:22" x14ac:dyDescent="0.25">
      <c r="A247" s="72"/>
      <c r="B247" s="58"/>
      <c r="C247" s="59"/>
      <c r="D247" s="59"/>
      <c r="E247" s="59"/>
      <c r="F247" s="59"/>
      <c r="G247" s="59"/>
      <c r="H247" s="60"/>
      <c r="I247" s="58"/>
      <c r="U247" s="112">
        <v>315250210000000</v>
      </c>
      <c r="V247" s="113" t="s">
        <v>1513</v>
      </c>
    </row>
    <row r="248" spans="1:22" x14ac:dyDescent="0.25">
      <c r="A248" s="72"/>
      <c r="B248" s="58"/>
      <c r="C248" s="59"/>
      <c r="D248" s="59"/>
      <c r="E248" s="59"/>
      <c r="F248" s="59"/>
      <c r="G248" s="59"/>
      <c r="H248" s="60"/>
      <c r="I248" s="58"/>
      <c r="U248" s="112">
        <v>315250310000000</v>
      </c>
      <c r="V248" s="113" t="s">
        <v>1514</v>
      </c>
    </row>
    <row r="249" spans="1:22" ht="27" thickBot="1" x14ac:dyDescent="0.3">
      <c r="A249" s="72"/>
      <c r="B249" s="58"/>
      <c r="C249" s="59"/>
      <c r="D249" s="59"/>
      <c r="E249" s="59"/>
      <c r="F249" s="59"/>
      <c r="G249" s="59"/>
      <c r="H249" s="60"/>
      <c r="I249" s="58"/>
      <c r="U249" s="112">
        <v>315250400000000</v>
      </c>
      <c r="V249" s="113" t="s">
        <v>1515</v>
      </c>
    </row>
    <row r="250" spans="1:22" ht="39.75" thickBot="1" x14ac:dyDescent="0.3">
      <c r="A250" s="72"/>
      <c r="B250" s="58"/>
      <c r="C250" s="59"/>
      <c r="D250" s="59"/>
      <c r="E250" s="59"/>
      <c r="F250" s="59"/>
      <c r="G250" s="59"/>
      <c r="H250" s="60"/>
      <c r="I250" s="58"/>
      <c r="L250" s="94" t="s">
        <v>698</v>
      </c>
      <c r="M250" s="94" t="s">
        <v>748</v>
      </c>
      <c r="N250" s="86" t="s">
        <v>749</v>
      </c>
      <c r="O250" s="86" t="s">
        <v>750</v>
      </c>
      <c r="U250" s="112">
        <v>31525201</v>
      </c>
      <c r="V250" s="113" t="s">
        <v>1516</v>
      </c>
    </row>
    <row r="251" spans="1:22" ht="79.5" thickTop="1" x14ac:dyDescent="0.25">
      <c r="A251" s="72"/>
      <c r="B251" s="58"/>
      <c r="C251" s="59"/>
      <c r="D251" s="24"/>
      <c r="E251" s="24"/>
      <c r="F251" s="24"/>
      <c r="G251" s="24"/>
      <c r="H251" s="60"/>
      <c r="I251" s="58"/>
      <c r="L251" s="117" t="s">
        <v>3024</v>
      </c>
      <c r="M251" s="117" t="s">
        <v>3025</v>
      </c>
      <c r="N251" s="92"/>
      <c r="O251" s="93" t="str">
        <f>VLOOKUP(L251:L780,'[1]2010dec_porg_tabla'!$A$1:$B$65536,2,FALSE)</f>
        <v>1</v>
      </c>
      <c r="U251" s="112">
        <v>31525202</v>
      </c>
      <c r="V251" s="113" t="s">
        <v>1517</v>
      </c>
    </row>
    <row r="252" spans="1:22" ht="63" x14ac:dyDescent="0.25">
      <c r="A252" s="72"/>
      <c r="B252" s="58"/>
      <c r="C252" s="59"/>
      <c r="D252" s="24"/>
      <c r="E252" s="24"/>
      <c r="F252" s="24"/>
      <c r="G252" s="24"/>
      <c r="H252" s="60"/>
      <c r="I252" s="58"/>
      <c r="L252" s="117" t="s">
        <v>3026</v>
      </c>
      <c r="M252" s="117" t="s">
        <v>3027</v>
      </c>
      <c r="N252" s="92"/>
      <c r="O252" s="93" t="str">
        <f>VLOOKUP(L252:L781,'[1]2010dec_porg_tabla'!$A$1:$B$65536,2,FALSE)</f>
        <v>1</v>
      </c>
      <c r="U252" s="112">
        <v>31525204</v>
      </c>
      <c r="V252" s="113" t="s">
        <v>1518</v>
      </c>
    </row>
    <row r="253" spans="1:22" ht="47.25" x14ac:dyDescent="0.25">
      <c r="A253" s="72"/>
      <c r="B253" s="58"/>
      <c r="C253" s="59"/>
      <c r="D253" s="24"/>
      <c r="E253" s="24"/>
      <c r="F253" s="24"/>
      <c r="G253" s="24"/>
      <c r="H253" s="60"/>
      <c r="I253" s="58"/>
      <c r="L253" s="117" t="s">
        <v>3028</v>
      </c>
      <c r="M253" s="117" t="s">
        <v>3029</v>
      </c>
      <c r="N253" s="92"/>
      <c r="O253" s="93" t="str">
        <f>VLOOKUP(L253:L782,'[1]2010dec_porg_tabla'!$A$1:$B$65536,2,FALSE)</f>
        <v>1</v>
      </c>
      <c r="U253" s="112">
        <v>31525205</v>
      </c>
      <c r="V253" s="113" t="s">
        <v>1519</v>
      </c>
    </row>
    <row r="254" spans="1:22" ht="63" x14ac:dyDescent="0.25">
      <c r="A254" s="72"/>
      <c r="B254" s="58"/>
      <c r="C254" s="59"/>
      <c r="D254" s="24"/>
      <c r="E254" s="24"/>
      <c r="F254" s="24"/>
      <c r="G254" s="24"/>
      <c r="H254" s="60"/>
      <c r="I254" s="58"/>
      <c r="L254" s="117" t="s">
        <v>3030</v>
      </c>
      <c r="M254" s="117" t="s">
        <v>3031</v>
      </c>
      <c r="N254" s="92"/>
      <c r="O254" s="93" t="str">
        <f>VLOOKUP(L254:L783,'[1]2010dec_porg_tabla'!$A$1:$B$65536,2,FALSE)</f>
        <v>1</v>
      </c>
      <c r="U254" s="112">
        <v>31525206</v>
      </c>
      <c r="V254" s="113" t="s">
        <v>1520</v>
      </c>
    </row>
    <row r="255" spans="1:22" ht="31.5" x14ac:dyDescent="0.25">
      <c r="A255" s="72"/>
      <c r="B255" s="58"/>
      <c r="C255" s="59"/>
      <c r="D255" s="24"/>
      <c r="E255" s="24"/>
      <c r="F255" s="24"/>
      <c r="G255" s="24"/>
      <c r="H255" s="60"/>
      <c r="I255" s="58"/>
      <c r="L255" s="117" t="s">
        <v>3032</v>
      </c>
      <c r="M255" s="117" t="s">
        <v>3033</v>
      </c>
      <c r="N255" s="92"/>
      <c r="O255" s="93" t="str">
        <f>VLOOKUP(L255:L784,'[1]2010dec_porg_tabla'!$A$1:$B$65536,2,FALSE)</f>
        <v>2</v>
      </c>
      <c r="U255" s="112">
        <v>31525207</v>
      </c>
      <c r="V255" s="113" t="s">
        <v>1521</v>
      </c>
    </row>
    <row r="256" spans="1:22" ht="26.25" x14ac:dyDescent="0.25">
      <c r="A256" s="72"/>
      <c r="B256" s="58"/>
      <c r="C256" s="59"/>
      <c r="D256" s="24"/>
      <c r="E256" s="24"/>
      <c r="F256" s="24"/>
      <c r="G256" s="24"/>
      <c r="H256" s="60"/>
      <c r="I256" s="58"/>
      <c r="L256" s="117" t="s">
        <v>3034</v>
      </c>
      <c r="M256" s="117" t="s">
        <v>391</v>
      </c>
      <c r="N256" s="92"/>
      <c r="O256" s="93" t="str">
        <f>VLOOKUP(L256:L785,'[1]2010dec_porg_tabla'!$A$1:$B$65536,2,FALSE)</f>
        <v>2</v>
      </c>
      <c r="U256" s="112">
        <v>31525209</v>
      </c>
      <c r="V256" s="113" t="s">
        <v>1522</v>
      </c>
    </row>
    <row r="257" spans="1:22" ht="78.75" x14ac:dyDescent="0.25">
      <c r="A257" s="72"/>
      <c r="B257" s="58"/>
      <c r="C257" s="59"/>
      <c r="D257" s="24"/>
      <c r="E257" s="24"/>
      <c r="F257" s="24"/>
      <c r="G257" s="24"/>
      <c r="H257" s="60"/>
      <c r="I257" s="58"/>
      <c r="L257" s="117" t="s">
        <v>3035</v>
      </c>
      <c r="M257" s="117" t="s">
        <v>3036</v>
      </c>
      <c r="N257" s="92"/>
      <c r="O257" s="93" t="str">
        <f>VLOOKUP(L257:L786,'[1]2010dec_porg_tabla'!$A$1:$B$65536,2,FALSE)</f>
        <v>2</v>
      </c>
      <c r="U257" s="112">
        <v>31525601</v>
      </c>
      <c r="V257" s="113" t="s">
        <v>1523</v>
      </c>
    </row>
    <row r="258" spans="1:22" ht="94.5" x14ac:dyDescent="0.25">
      <c r="A258" s="72"/>
      <c r="B258" s="58"/>
      <c r="C258" s="59"/>
      <c r="D258" s="24"/>
      <c r="E258" s="24"/>
      <c r="F258" s="24"/>
      <c r="G258" s="24"/>
      <c r="H258" s="60"/>
      <c r="I258" s="58"/>
      <c r="L258" s="117" t="s">
        <v>3037</v>
      </c>
      <c r="M258" s="117" t="s">
        <v>3038</v>
      </c>
      <c r="N258" s="92"/>
      <c r="O258" s="93" t="str">
        <f>VLOOKUP(L258:L787,'[1]2010dec_porg_tabla'!$A$1:$B$65536,2,FALSE)</f>
        <v>2</v>
      </c>
      <c r="U258" s="112">
        <v>31525602</v>
      </c>
      <c r="V258" s="113" t="s">
        <v>1524</v>
      </c>
    </row>
    <row r="259" spans="1:22" ht="31.5" x14ac:dyDescent="0.25">
      <c r="L259" s="117" t="s">
        <v>3039</v>
      </c>
      <c r="M259" s="117" t="s">
        <v>3040</v>
      </c>
      <c r="N259" s="92"/>
      <c r="O259" s="93" t="str">
        <f>VLOOKUP(L259:L788,'[1]2010dec_porg_tabla'!$A$1:$B$65536,2,FALSE)</f>
        <v>2</v>
      </c>
      <c r="U259" s="112">
        <v>31525603</v>
      </c>
      <c r="V259" s="113" t="s">
        <v>1525</v>
      </c>
    </row>
    <row r="260" spans="1:22" ht="39" x14ac:dyDescent="0.25">
      <c r="L260" s="117" t="s">
        <v>3041</v>
      </c>
      <c r="M260" s="117" t="s">
        <v>3042</v>
      </c>
      <c r="N260" s="92"/>
      <c r="O260" s="93" t="str">
        <f>VLOOKUP(L260:L789,'[1]2010dec_porg_tabla'!$A$1:$B$65536,2,FALSE)</f>
        <v>2</v>
      </c>
      <c r="U260" s="112">
        <v>31525902</v>
      </c>
      <c r="V260" s="113" t="s">
        <v>1526</v>
      </c>
    </row>
    <row r="261" spans="1:22" ht="39" x14ac:dyDescent="0.25">
      <c r="L261" s="117" t="s">
        <v>3043</v>
      </c>
      <c r="M261" s="117" t="s">
        <v>3044</v>
      </c>
      <c r="N261" s="92"/>
      <c r="O261" s="93" t="str">
        <f>VLOOKUP(L261:L790,'[1]2010dec_porg_tabla'!$A$1:$B$65536,2,FALSE)</f>
        <v>2</v>
      </c>
      <c r="U261" s="112">
        <v>31525903</v>
      </c>
      <c r="V261" s="113" t="s">
        <v>1527</v>
      </c>
    </row>
    <row r="262" spans="1:22" ht="47.25" x14ac:dyDescent="0.25">
      <c r="L262" s="117" t="s">
        <v>3045</v>
      </c>
      <c r="M262" s="117" t="s">
        <v>3046</v>
      </c>
      <c r="N262" s="92"/>
      <c r="O262" s="93" t="str">
        <f>VLOOKUP(L262:L791,'[1]2010dec_porg_tabla'!$A$1:$B$65536,2,FALSE)</f>
        <v>2</v>
      </c>
      <c r="U262" s="112">
        <v>31526202</v>
      </c>
      <c r="V262" s="113" t="s">
        <v>1528</v>
      </c>
    </row>
    <row r="263" spans="1:22" ht="63" x14ac:dyDescent="0.25">
      <c r="L263" s="117" t="s">
        <v>3047</v>
      </c>
      <c r="M263" s="117" t="s">
        <v>3009</v>
      </c>
      <c r="N263" s="92"/>
      <c r="O263" s="93" t="str">
        <f>VLOOKUP(L263:L792,'[1]2010dec_porg_tabla'!$A$1:$B$65536,2,FALSE)</f>
        <v>2</v>
      </c>
      <c r="U263" s="112">
        <v>31526203</v>
      </c>
      <c r="V263" s="113" t="s">
        <v>1529</v>
      </c>
    </row>
    <row r="264" spans="1:22" ht="63" x14ac:dyDescent="0.25">
      <c r="L264" s="117" t="s">
        <v>3048</v>
      </c>
      <c r="M264" s="117" t="s">
        <v>3049</v>
      </c>
      <c r="N264" s="92"/>
      <c r="O264" s="93" t="str">
        <f>VLOOKUP(L264:L793,'[1]2010dec_porg_tabla'!$A$1:$B$65536,2,FALSE)</f>
        <v>2</v>
      </c>
      <c r="U264" s="112">
        <v>315270100000000</v>
      </c>
      <c r="V264" s="113" t="s">
        <v>1530</v>
      </c>
    </row>
    <row r="265" spans="1:22" ht="31.5" x14ac:dyDescent="0.25">
      <c r="L265" s="117" t="s">
        <v>3050</v>
      </c>
      <c r="M265" s="117" t="s">
        <v>3051</v>
      </c>
      <c r="N265" s="92"/>
      <c r="O265" s="93" t="str">
        <f>VLOOKUP(L265:L794,'[1]2010dec_porg_tabla'!$A$1:$B$65536,2,FALSE)</f>
        <v>2</v>
      </c>
      <c r="U265" s="112">
        <v>315270101003101</v>
      </c>
      <c r="V265" s="113" t="s">
        <v>1531</v>
      </c>
    </row>
    <row r="266" spans="1:22" x14ac:dyDescent="0.25">
      <c r="L266" s="117" t="s">
        <v>3052</v>
      </c>
      <c r="M266" s="117" t="s">
        <v>3008</v>
      </c>
      <c r="N266" s="92"/>
      <c r="O266" s="93" t="str">
        <f>VLOOKUP(L266:L795,'[1]2010dec_porg_tabla'!$A$1:$B$65536,2,FALSE)</f>
        <v>2</v>
      </c>
      <c r="U266" s="112">
        <v>31527201</v>
      </c>
      <c r="V266" s="113" t="s">
        <v>1532</v>
      </c>
    </row>
    <row r="267" spans="1:22" ht="31.5" x14ac:dyDescent="0.25">
      <c r="L267" s="117" t="s">
        <v>3053</v>
      </c>
      <c r="M267" s="117" t="s">
        <v>3054</v>
      </c>
      <c r="N267" s="92"/>
      <c r="O267" s="93" t="str">
        <f>VLOOKUP(L267:L796,'[1]2010dec_porg_tabla'!$A$1:$B$65536,2,FALSE)</f>
        <v>2</v>
      </c>
      <c r="U267" s="112">
        <v>31527202</v>
      </c>
      <c r="V267" s="113" t="s">
        <v>1533</v>
      </c>
    </row>
    <row r="268" spans="1:22" ht="31.5" x14ac:dyDescent="0.25">
      <c r="L268" s="117" t="s">
        <v>3055</v>
      </c>
      <c r="M268" s="117" t="s">
        <v>3056</v>
      </c>
      <c r="N268" s="92"/>
      <c r="O268" s="93" t="str">
        <f>VLOOKUP(L268:L797,'[1]2010dec_porg_tabla'!$A$1:$B$65536,2,FALSE)</f>
        <v>2</v>
      </c>
      <c r="U268" s="112">
        <v>31527204</v>
      </c>
      <c r="V268" s="113" t="s">
        <v>1534</v>
      </c>
    </row>
    <row r="269" spans="1:22" ht="26.25" x14ac:dyDescent="0.25">
      <c r="L269" s="117" t="s">
        <v>3057</v>
      </c>
      <c r="M269" s="117" t="s">
        <v>3058</v>
      </c>
      <c r="N269" s="92"/>
      <c r="O269" s="93" t="str">
        <f>VLOOKUP(L269:L798,'[1]2010dec_porg_tabla'!$A$1:$B$65536,2,FALSE)</f>
        <v>2</v>
      </c>
      <c r="U269" s="112">
        <v>31527401</v>
      </c>
      <c r="V269" s="113" t="s">
        <v>1535</v>
      </c>
    </row>
    <row r="270" spans="1:22" ht="78.75" x14ac:dyDescent="0.25">
      <c r="L270" s="117" t="s">
        <v>3059</v>
      </c>
      <c r="M270" s="117" t="s">
        <v>3060</v>
      </c>
      <c r="N270" s="92"/>
      <c r="O270" s="93" t="str">
        <f>VLOOKUP(L270:L799,'[1]2010dec_porg_tabla'!$A$1:$B$65536,2,FALSE)</f>
        <v>2</v>
      </c>
      <c r="U270" s="112">
        <v>31527402</v>
      </c>
      <c r="V270" s="113" t="s">
        <v>1536</v>
      </c>
    </row>
    <row r="271" spans="1:22" ht="47.25" x14ac:dyDescent="0.25">
      <c r="L271" s="117" t="s">
        <v>3061</v>
      </c>
      <c r="M271" s="117" t="s">
        <v>3062</v>
      </c>
      <c r="N271" s="92"/>
      <c r="O271" s="93" t="str">
        <f>VLOOKUP(L271:L800,'[1]2010dec_porg_tabla'!$A$1:$B$65536,2,FALSE)</f>
        <v>2</v>
      </c>
      <c r="U271" s="112">
        <v>31527403</v>
      </c>
      <c r="V271" s="113" t="s">
        <v>1537</v>
      </c>
    </row>
    <row r="272" spans="1:22" ht="63" x14ac:dyDescent="0.25">
      <c r="L272" s="117" t="s">
        <v>3063</v>
      </c>
      <c r="M272" s="117" t="s">
        <v>3064</v>
      </c>
      <c r="N272" s="92"/>
      <c r="O272" s="93" t="str">
        <f>VLOOKUP(L272:L801,'[1]2010dec_porg_tabla'!$A$1:$B$65536,2,FALSE)</f>
        <v>2</v>
      </c>
      <c r="U272" s="112">
        <v>31527603</v>
      </c>
      <c r="V272" s="113" t="s">
        <v>1538</v>
      </c>
    </row>
    <row r="273" spans="12:22" ht="31.5" x14ac:dyDescent="0.25">
      <c r="L273" s="117" t="s">
        <v>3065</v>
      </c>
      <c r="M273" s="117" t="s">
        <v>3066</v>
      </c>
      <c r="N273" s="92"/>
      <c r="O273" s="93" t="str">
        <f>VLOOKUP(L273:L802,'[1]2010dec_porg_tabla'!$A$1:$B$65536,2,FALSE)</f>
        <v>2</v>
      </c>
      <c r="U273" s="112">
        <v>31527805</v>
      </c>
      <c r="V273" s="113" t="s">
        <v>1539</v>
      </c>
    </row>
    <row r="274" spans="12:22" ht="26.25" x14ac:dyDescent="0.25">
      <c r="L274" s="117" t="s">
        <v>3067</v>
      </c>
      <c r="M274" s="117" t="s">
        <v>628</v>
      </c>
      <c r="N274" s="92"/>
      <c r="O274" s="93" t="str">
        <f>VLOOKUP(L274:L803,'[1]2010dec_porg_tabla'!$A$1:$B$65536,2,FALSE)</f>
        <v>2</v>
      </c>
      <c r="U274" s="112">
        <v>31527806</v>
      </c>
      <c r="V274" s="113" t="s">
        <v>1540</v>
      </c>
    </row>
    <row r="275" spans="12:22" ht="78.75" x14ac:dyDescent="0.25">
      <c r="L275" s="117" t="s">
        <v>3068</v>
      </c>
      <c r="M275" s="117" t="s">
        <v>3069</v>
      </c>
      <c r="N275" s="92"/>
      <c r="O275" s="93" t="str">
        <f>VLOOKUP(L275:L804,'[1]2010dec_porg_tabla'!$A$1:$B$65536,2,FALSE)</f>
        <v>2</v>
      </c>
      <c r="U275" s="112">
        <v>31529102</v>
      </c>
      <c r="V275" s="113" t="s">
        <v>1541</v>
      </c>
    </row>
    <row r="276" spans="12:22" ht="47.25" x14ac:dyDescent="0.25">
      <c r="L276" s="117" t="s">
        <v>3070</v>
      </c>
      <c r="M276" s="117" t="s">
        <v>629</v>
      </c>
      <c r="N276" s="92"/>
      <c r="O276" s="93" t="str">
        <f>VLOOKUP(L276:L805,'[1]2010dec_porg_tabla'!$A$1:$B$65536,2,FALSE)</f>
        <v>2</v>
      </c>
      <c r="U276" s="112">
        <v>31529103</v>
      </c>
      <c r="V276" s="113" t="s">
        <v>1542</v>
      </c>
    </row>
    <row r="277" spans="12:22" ht="47.25" x14ac:dyDescent="0.25">
      <c r="L277" s="117" t="s">
        <v>3071</v>
      </c>
      <c r="M277" s="117" t="s">
        <v>3072</v>
      </c>
      <c r="N277" s="92"/>
      <c r="O277" s="93" t="str">
        <f>VLOOKUP(L277:L806,'[1]2010dec_porg_tabla'!$A$1:$B$65536,2,FALSE)</f>
        <v>2</v>
      </c>
      <c r="U277" s="112">
        <v>31529104</v>
      </c>
      <c r="V277" s="113" t="s">
        <v>1543</v>
      </c>
    </row>
    <row r="278" spans="12:22" ht="31.5" x14ac:dyDescent="0.25">
      <c r="L278" s="117" t="s">
        <v>3073</v>
      </c>
      <c r="M278" s="117" t="s">
        <v>3074</v>
      </c>
      <c r="N278" s="92"/>
      <c r="O278" s="93" t="str">
        <f>VLOOKUP(L278:L807,'[1]2010dec_porg_tabla'!$A$1:$B$65536,2,FALSE)</f>
        <v>2</v>
      </c>
      <c r="U278" s="112">
        <v>31529205</v>
      </c>
      <c r="V278" s="113" t="s">
        <v>1544</v>
      </c>
    </row>
    <row r="279" spans="12:22" ht="47.25" x14ac:dyDescent="0.25">
      <c r="L279" s="117" t="s">
        <v>3075</v>
      </c>
      <c r="M279" s="117" t="s">
        <v>689</v>
      </c>
      <c r="N279" s="92"/>
      <c r="O279" s="93" t="str">
        <f>VLOOKUP(L279:L808,'[1]2010dec_porg_tabla'!$A$1:$B$65536,2,FALSE)</f>
        <v>2</v>
      </c>
      <c r="U279" s="112">
        <v>31529208</v>
      </c>
      <c r="V279" s="113" t="s">
        <v>1545</v>
      </c>
    </row>
    <row r="280" spans="12:22" x14ac:dyDescent="0.25">
      <c r="L280" s="117" t="s">
        <v>3076</v>
      </c>
      <c r="M280" s="117" t="s">
        <v>3077</v>
      </c>
      <c r="N280" s="92"/>
      <c r="O280" s="93" t="str">
        <f>VLOOKUP(L280:L809,'[1]2010dec_porg_tabla'!$A$1:$B$65536,2,FALSE)</f>
        <v>2</v>
      </c>
      <c r="U280" s="112">
        <v>31529209</v>
      </c>
      <c r="V280" s="113" t="s">
        <v>1546</v>
      </c>
    </row>
    <row r="281" spans="12:22" ht="63" x14ac:dyDescent="0.25">
      <c r="L281" s="117" t="s">
        <v>3078</v>
      </c>
      <c r="M281" s="117" t="s">
        <v>3079</v>
      </c>
      <c r="N281" s="92"/>
      <c r="O281" s="93" t="str">
        <f>VLOOKUP(L281:L810,'[1]2010dec_porg_tabla'!$A$1:$B$65536,2,FALSE)</f>
        <v>2</v>
      </c>
      <c r="U281" s="112">
        <v>31529210</v>
      </c>
      <c r="V281" s="113" t="s">
        <v>1547</v>
      </c>
    </row>
    <row r="282" spans="12:22" ht="47.25" x14ac:dyDescent="0.25">
      <c r="L282" s="117" t="s">
        <v>3080</v>
      </c>
      <c r="M282" s="117" t="s">
        <v>3081</v>
      </c>
      <c r="N282" s="92"/>
      <c r="O282" s="93" t="str">
        <f>VLOOKUP(L282:L811,'[1]2010dec_porg_tabla'!$A$1:$B$65536,2,FALSE)</f>
        <v>2</v>
      </c>
      <c r="U282" s="112">
        <v>31529211</v>
      </c>
      <c r="V282" s="113" t="s">
        <v>1548</v>
      </c>
    </row>
    <row r="283" spans="12:22" x14ac:dyDescent="0.25">
      <c r="L283" s="117" t="s">
        <v>3082</v>
      </c>
      <c r="M283" s="117" t="s">
        <v>3083</v>
      </c>
      <c r="N283" s="92"/>
      <c r="O283" s="93" t="str">
        <f>VLOOKUP(L283:L812,'[1]2010dec_porg_tabla'!$A$1:$B$65536,2,FALSE)</f>
        <v>2</v>
      </c>
      <c r="U283" s="112">
        <v>31529213</v>
      </c>
      <c r="V283" s="113" t="s">
        <v>1549</v>
      </c>
    </row>
    <row r="284" spans="12:22" ht="47.25" x14ac:dyDescent="0.25">
      <c r="L284" s="117" t="s">
        <v>3084</v>
      </c>
      <c r="M284" s="117" t="s">
        <v>3085</v>
      </c>
      <c r="N284" s="92"/>
      <c r="O284" s="93" t="str">
        <f>VLOOKUP(L284:L813,'[1]2010dec_porg_tabla'!$A$1:$B$65536,2,FALSE)</f>
        <v>2</v>
      </c>
      <c r="U284" s="112">
        <v>31529301</v>
      </c>
      <c r="V284" s="113" t="s">
        <v>971</v>
      </c>
    </row>
    <row r="285" spans="12:22" ht="31.5" x14ac:dyDescent="0.25">
      <c r="L285" s="117" t="s">
        <v>3086</v>
      </c>
      <c r="M285" s="117" t="s">
        <v>691</v>
      </c>
      <c r="N285" s="92"/>
      <c r="O285" s="93" t="str">
        <f>VLOOKUP(L285:L814,'[1]2010dec_porg_tabla'!$A$1:$B$65536,2,FALSE)</f>
        <v>2</v>
      </c>
      <c r="U285" s="112">
        <v>315410101002101</v>
      </c>
      <c r="V285" s="113" t="s">
        <v>1550</v>
      </c>
    </row>
    <row r="286" spans="12:22" x14ac:dyDescent="0.25">
      <c r="L286" s="117" t="s">
        <v>3087</v>
      </c>
      <c r="M286" s="117" t="s">
        <v>3088</v>
      </c>
      <c r="N286" s="92"/>
      <c r="O286" s="93" t="str">
        <f>VLOOKUP(L286:L815,'[1]2010dec_porg_tabla'!$A$1:$B$65536,2,FALSE)</f>
        <v>2</v>
      </c>
      <c r="U286" s="112">
        <v>315410101002102</v>
      </c>
      <c r="V286" s="113" t="s">
        <v>1551</v>
      </c>
    </row>
    <row r="287" spans="12:22" x14ac:dyDescent="0.25">
      <c r="L287" s="117" t="s">
        <v>3089</v>
      </c>
      <c r="M287" s="117" t="s">
        <v>3090</v>
      </c>
      <c r="N287" s="92"/>
      <c r="O287" s="93" t="str">
        <f>VLOOKUP(L287:L816,'[1]2010dec_porg_tabla'!$A$1:$B$65536,2,FALSE)</f>
        <v>2</v>
      </c>
      <c r="U287" s="112">
        <v>315410101002103</v>
      </c>
      <c r="V287" s="113" t="s">
        <v>1552</v>
      </c>
    </row>
    <row r="288" spans="12:22" ht="63" x14ac:dyDescent="0.25">
      <c r="L288" s="117" t="s">
        <v>3091</v>
      </c>
      <c r="M288" s="117" t="s">
        <v>3092</v>
      </c>
      <c r="N288" s="92"/>
      <c r="O288" s="93" t="str">
        <f>VLOOKUP(L288:L817,'[1]2010dec_porg_tabla'!$A$1:$B$65536,2,FALSE)</f>
        <v>2</v>
      </c>
      <c r="U288" s="112">
        <v>315410101002104</v>
      </c>
      <c r="V288" s="113" t="s">
        <v>1553</v>
      </c>
    </row>
    <row r="289" spans="12:22" ht="47.25" x14ac:dyDescent="0.25">
      <c r="L289" s="117" t="s">
        <v>3093</v>
      </c>
      <c r="M289" s="117" t="s">
        <v>3094</v>
      </c>
      <c r="N289" s="92"/>
      <c r="O289" s="93" t="str">
        <f>VLOOKUP(L289:L818,'[1]2010dec_porg_tabla'!$A$1:$B$65536,2,FALSE)</f>
        <v>2</v>
      </c>
      <c r="U289" s="112">
        <v>315410101002105</v>
      </c>
      <c r="V289" s="113" t="s">
        <v>1554</v>
      </c>
    </row>
    <row r="290" spans="12:22" x14ac:dyDescent="0.25">
      <c r="L290" s="117" t="s">
        <v>3095</v>
      </c>
      <c r="M290" s="117" t="s">
        <v>3096</v>
      </c>
      <c r="N290" s="92"/>
      <c r="O290" s="93" t="str">
        <f>VLOOKUP(L290:L819,'[1]2010dec_porg_tabla'!$A$1:$B$65536,2,FALSE)</f>
        <v>2</v>
      </c>
      <c r="U290" s="112">
        <v>315410101003101</v>
      </c>
      <c r="V290" s="113" t="s">
        <v>1555</v>
      </c>
    </row>
    <row r="291" spans="12:22" ht="63" x14ac:dyDescent="0.25">
      <c r="L291" s="117" t="s">
        <v>3097</v>
      </c>
      <c r="M291" s="117" t="s">
        <v>3098</v>
      </c>
      <c r="N291" s="92"/>
      <c r="O291" s="93" t="str">
        <f>VLOOKUP(L291:L820,'[1]2010dec_porg_tabla'!$A$1:$B$65536,2,FALSE)</f>
        <v>2</v>
      </c>
      <c r="U291" s="112">
        <v>315410101003102</v>
      </c>
      <c r="V291" s="113" t="s">
        <v>1556</v>
      </c>
    </row>
    <row r="292" spans="12:22" ht="47.25" x14ac:dyDescent="0.25">
      <c r="L292" s="117" t="s">
        <v>3099</v>
      </c>
      <c r="M292" s="117" t="s">
        <v>3100</v>
      </c>
      <c r="N292" s="92"/>
      <c r="O292" s="93" t="str">
        <f>VLOOKUP(L292:L821,'[1]2010dec_porg_tabla'!$A$1:$B$65536,2,FALSE)</f>
        <v>2</v>
      </c>
      <c r="U292" s="112">
        <v>315410110000000</v>
      </c>
      <c r="V292" s="113" t="s">
        <v>1557</v>
      </c>
    </row>
    <row r="293" spans="12:22" ht="26.25" x14ac:dyDescent="0.25">
      <c r="L293" s="117" t="s">
        <v>3101</v>
      </c>
      <c r="M293" s="117" t="s">
        <v>3102</v>
      </c>
      <c r="N293" s="92"/>
      <c r="O293" s="93" t="str">
        <f>VLOOKUP(L293:L822,'[1]2010dec_porg_tabla'!$A$1:$B$65536,2,FALSE)</f>
        <v>2</v>
      </c>
      <c r="U293" s="112">
        <v>315420100000000</v>
      </c>
      <c r="V293" s="113" t="s">
        <v>1558</v>
      </c>
    </row>
    <row r="294" spans="12:22" ht="63" x14ac:dyDescent="0.25">
      <c r="L294" s="117" t="s">
        <v>3103</v>
      </c>
      <c r="M294" s="117" t="s">
        <v>3104</v>
      </c>
      <c r="N294" s="92"/>
      <c r="O294" s="93" t="str">
        <f>VLOOKUP(L294:L823,'[1]2010dec_porg_tabla'!$A$1:$B$65536,2,FALSE)</f>
        <v>2</v>
      </c>
      <c r="U294" s="112">
        <v>315420101003101</v>
      </c>
      <c r="V294" s="113" t="s">
        <v>1559</v>
      </c>
    </row>
    <row r="295" spans="12:22" ht="63" x14ac:dyDescent="0.25">
      <c r="L295" s="117" t="s">
        <v>3105</v>
      </c>
      <c r="M295" s="117" t="s">
        <v>3106</v>
      </c>
      <c r="N295" s="92"/>
      <c r="O295" s="93" t="str">
        <f>VLOOKUP(L295:L824,'[1]2010dec_porg_tabla'!$A$1:$B$65536,2,FALSE)</f>
        <v>2</v>
      </c>
      <c r="U295" s="112">
        <v>315420101003102</v>
      </c>
      <c r="V295" s="113" t="s">
        <v>1560</v>
      </c>
    </row>
    <row r="296" spans="12:22" ht="63" x14ac:dyDescent="0.25">
      <c r="L296" s="117" t="s">
        <v>3107</v>
      </c>
      <c r="M296" s="117" t="s">
        <v>3108</v>
      </c>
      <c r="N296" s="92"/>
      <c r="O296" s="93" t="str">
        <f>VLOOKUP(L296:L825,'[1]2010dec_porg_tabla'!$A$1:$B$65536,2,FALSE)</f>
        <v>2</v>
      </c>
      <c r="U296" s="112">
        <v>315420201002101</v>
      </c>
      <c r="V296" s="113" t="s">
        <v>1561</v>
      </c>
    </row>
    <row r="297" spans="12:22" x14ac:dyDescent="0.25">
      <c r="L297" s="117" t="s">
        <v>3109</v>
      </c>
      <c r="M297" s="117" t="s">
        <v>3110</v>
      </c>
      <c r="N297" s="92"/>
      <c r="O297" s="93" t="str">
        <f>VLOOKUP(L297:L826,'[1]2010dec_porg_tabla'!$A$1:$B$65536,2,FALSE)</f>
        <v>2</v>
      </c>
      <c r="U297" s="112">
        <v>315420201003101</v>
      </c>
      <c r="V297" s="113" t="s">
        <v>930</v>
      </c>
    </row>
    <row r="298" spans="12:22" ht="63" x14ac:dyDescent="0.25">
      <c r="L298" s="117" t="s">
        <v>3111</v>
      </c>
      <c r="M298" s="117" t="s">
        <v>3112</v>
      </c>
      <c r="N298" s="92"/>
      <c r="O298" s="93" t="str">
        <f>VLOOKUP(L298:L827,'[1]2010dec_porg_tabla'!$A$1:$B$65536,2,FALSE)</f>
        <v>2</v>
      </c>
      <c r="U298" s="112">
        <v>315420210000000</v>
      </c>
      <c r="V298" s="113" t="s">
        <v>1562</v>
      </c>
    </row>
    <row r="299" spans="12:22" ht="47.25" x14ac:dyDescent="0.25">
      <c r="L299" s="117" t="s">
        <v>3113</v>
      </c>
      <c r="M299" s="117" t="s">
        <v>3114</v>
      </c>
      <c r="N299" s="92"/>
      <c r="O299" s="93" t="str">
        <f>VLOOKUP(L299:L828,'[1]2010dec_porg_tabla'!$A$1:$B$65536,2,FALSE)</f>
        <v>2</v>
      </c>
      <c r="U299" s="112">
        <v>315430100000000</v>
      </c>
      <c r="V299" s="113" t="s">
        <v>1563</v>
      </c>
    </row>
    <row r="300" spans="12:22" ht="47.25" x14ac:dyDescent="0.25">
      <c r="L300" s="117" t="s">
        <v>3115</v>
      </c>
      <c r="M300" s="117" t="s">
        <v>3116</v>
      </c>
      <c r="N300" s="92"/>
      <c r="O300" s="93" t="str">
        <f>VLOOKUP(L300:L829,'[1]2010dec_porg_tabla'!$A$1:$B$65536,2,FALSE)</f>
        <v>2</v>
      </c>
      <c r="U300" s="112">
        <v>315430101003101</v>
      </c>
      <c r="V300" s="113" t="s">
        <v>1564</v>
      </c>
    </row>
    <row r="301" spans="12:22" ht="31.5" x14ac:dyDescent="0.25">
      <c r="L301" s="117" t="s">
        <v>3117</v>
      </c>
      <c r="M301" s="117" t="s">
        <v>3118</v>
      </c>
      <c r="N301" s="92"/>
      <c r="O301" s="93" t="str">
        <f>VLOOKUP(L301:L830,'[1]2010dec_porg_tabla'!$A$1:$B$65536,2,FALSE)</f>
        <v>2</v>
      </c>
      <c r="U301" s="112">
        <v>315430200000000</v>
      </c>
      <c r="V301" s="113" t="s">
        <v>1565</v>
      </c>
    </row>
    <row r="302" spans="12:22" ht="47.25" x14ac:dyDescent="0.25">
      <c r="L302" s="117" t="s">
        <v>3119</v>
      </c>
      <c r="M302" s="117" t="s">
        <v>3120</v>
      </c>
      <c r="N302" s="92"/>
      <c r="O302" s="93" t="str">
        <f>VLOOKUP(L302:L831,'[1]2010dec_porg_tabla'!$A$1:$B$65536,2,FALSE)</f>
        <v>2</v>
      </c>
      <c r="S302" s="30" t="s">
        <v>247</v>
      </c>
      <c r="T302" s="30" t="s">
        <v>248</v>
      </c>
      <c r="U302" s="112">
        <v>315430300000000</v>
      </c>
      <c r="V302" s="113" t="s">
        <v>1544</v>
      </c>
    </row>
    <row r="303" spans="12:22" ht="31.5" x14ac:dyDescent="0.25">
      <c r="L303" s="117" t="s">
        <v>3121</v>
      </c>
      <c r="M303" s="117" t="s">
        <v>3122</v>
      </c>
      <c r="N303" s="92"/>
      <c r="O303" s="93" t="str">
        <f>VLOOKUP(L303:L832,'[1]2010dec_porg_tabla'!$A$1:$B$65536,2,FALSE)</f>
        <v>2</v>
      </c>
      <c r="S303" s="30">
        <v>31786201</v>
      </c>
      <c r="T303" s="30" t="s">
        <v>249</v>
      </c>
      <c r="U303" s="112">
        <v>315430400000000</v>
      </c>
      <c r="V303" s="113" t="s">
        <v>1566</v>
      </c>
    </row>
    <row r="304" spans="12:22" ht="63" x14ac:dyDescent="0.25">
      <c r="L304" s="117" t="s">
        <v>3123</v>
      </c>
      <c r="M304" s="117" t="s">
        <v>3124</v>
      </c>
      <c r="N304" s="92"/>
      <c r="O304" s="93" t="str">
        <f>VLOOKUP(L304:L833,'[1]2010dec_porg_tabla'!$A$1:$B$65536,2,FALSE)</f>
        <v>2</v>
      </c>
      <c r="S304" s="30">
        <v>52544301</v>
      </c>
      <c r="T304" s="30" t="s">
        <v>250</v>
      </c>
      <c r="U304" s="112">
        <v>315430400103101</v>
      </c>
      <c r="V304" s="113" t="s">
        <v>1567</v>
      </c>
    </row>
    <row r="305" spans="12:22" ht="31.5" x14ac:dyDescent="0.25">
      <c r="L305" s="117" t="s">
        <v>3125</v>
      </c>
      <c r="M305" s="117" t="s">
        <v>3126</v>
      </c>
      <c r="N305" s="92"/>
      <c r="O305" s="93" t="str">
        <f>VLOOKUP(L305:L834,'[1]2010dec_porg_tabla'!$A$1:$B$65536,2,FALSE)</f>
        <v>2</v>
      </c>
      <c r="S305" s="30">
        <v>31524602</v>
      </c>
      <c r="T305" s="30" t="s">
        <v>251</v>
      </c>
      <c r="U305" s="112">
        <v>315430400103102</v>
      </c>
      <c r="V305" s="113" t="s">
        <v>1568</v>
      </c>
    </row>
    <row r="306" spans="12:22" ht="47.25" x14ac:dyDescent="0.25">
      <c r="L306" s="117" t="s">
        <v>3127</v>
      </c>
      <c r="M306" s="117" t="s">
        <v>3128</v>
      </c>
      <c r="N306" s="92"/>
      <c r="O306" s="93" t="str">
        <f>VLOOKUP(L306:L835,'[1]2010dec_porg_tabla'!$A$1:$B$65536,2,FALSE)</f>
        <v>2</v>
      </c>
      <c r="S306" s="30">
        <v>33521601</v>
      </c>
      <c r="T306" s="30" t="s">
        <v>252</v>
      </c>
      <c r="U306" s="112">
        <v>315430500000000</v>
      </c>
      <c r="V306" s="113" t="s">
        <v>1569</v>
      </c>
    </row>
    <row r="307" spans="12:22" ht="63" x14ac:dyDescent="0.25">
      <c r="L307" s="117" t="s">
        <v>3129</v>
      </c>
      <c r="M307" s="117" t="s">
        <v>3130</v>
      </c>
      <c r="N307" s="92"/>
      <c r="O307" s="93" t="str">
        <f>VLOOKUP(L307:L836,'[1]2010dec_porg_tabla'!$A$1:$B$65536,2,FALSE)</f>
        <v>2</v>
      </c>
      <c r="S307" s="30">
        <v>71343701</v>
      </c>
      <c r="T307" s="30" t="s">
        <v>253</v>
      </c>
      <c r="U307" s="112">
        <v>315430500015401</v>
      </c>
      <c r="V307" s="113" t="s">
        <v>1570</v>
      </c>
    </row>
    <row r="308" spans="12:22" ht="47.25" x14ac:dyDescent="0.25">
      <c r="L308" s="117" t="s">
        <v>3131</v>
      </c>
      <c r="M308" s="117" t="s">
        <v>3132</v>
      </c>
      <c r="N308" s="92"/>
      <c r="O308" s="93" t="str">
        <f>VLOOKUP(L308:L837,'[1]2010dec_porg_tabla'!$A$1:$B$65536,2,FALSE)</f>
        <v>2</v>
      </c>
      <c r="S308" s="30">
        <v>55343401</v>
      </c>
      <c r="T308" s="30" t="s">
        <v>254</v>
      </c>
      <c r="U308" s="112">
        <v>315430501003101</v>
      </c>
      <c r="V308" s="113" t="s">
        <v>1571</v>
      </c>
    </row>
    <row r="309" spans="12:22" ht="39" x14ac:dyDescent="0.25">
      <c r="L309" s="117" t="s">
        <v>3133</v>
      </c>
      <c r="M309" s="117" t="s">
        <v>3134</v>
      </c>
      <c r="N309" s="92"/>
      <c r="O309" s="93" t="str">
        <f>VLOOKUP(L309:L838,'[1]2010dec_porg_tabla'!$A$1:$B$65536,2,FALSE)</f>
        <v>2</v>
      </c>
      <c r="S309" s="30">
        <v>52620102</v>
      </c>
      <c r="T309" s="30" t="s">
        <v>255</v>
      </c>
      <c r="U309" s="112">
        <v>315430600000000</v>
      </c>
      <c r="V309" s="113" t="s">
        <v>1572</v>
      </c>
    </row>
    <row r="310" spans="12:22" ht="31.5" x14ac:dyDescent="0.25">
      <c r="L310" s="117" t="s">
        <v>3135</v>
      </c>
      <c r="M310" s="117" t="s">
        <v>3136</v>
      </c>
      <c r="N310" s="92"/>
      <c r="O310" s="93" t="str">
        <f>VLOOKUP(L310:L839,'[1]2010dec_porg_tabla'!$A$1:$B$65536,2,FALSE)</f>
        <v>2</v>
      </c>
      <c r="S310" s="30">
        <v>52343903</v>
      </c>
      <c r="T310" s="30" t="s">
        <v>256</v>
      </c>
      <c r="U310" s="112">
        <v>315430700000000</v>
      </c>
      <c r="V310" s="113" t="s">
        <v>1573</v>
      </c>
    </row>
    <row r="311" spans="12:22" ht="63" x14ac:dyDescent="0.25">
      <c r="L311" s="117" t="s">
        <v>3137</v>
      </c>
      <c r="M311" s="117" t="s">
        <v>3138</v>
      </c>
      <c r="N311" s="92"/>
      <c r="O311" s="93" t="str">
        <f>VLOOKUP(L311:L840,'[1]2010dec_porg_tabla'!$A$1:$B$65536,2,FALSE)</f>
        <v>2</v>
      </c>
      <c r="S311" s="30">
        <v>52184201</v>
      </c>
      <c r="T311" s="30" t="s">
        <v>257</v>
      </c>
      <c r="U311" s="112">
        <v>315430701003101</v>
      </c>
      <c r="V311" s="113" t="s">
        <v>1574</v>
      </c>
    </row>
    <row r="312" spans="12:22" x14ac:dyDescent="0.25">
      <c r="L312" s="117" t="s">
        <v>3139</v>
      </c>
      <c r="M312" s="117" t="s">
        <v>3140</v>
      </c>
      <c r="N312" s="92"/>
      <c r="O312" s="93" t="str">
        <f>VLOOKUP(L312:L841,'[1]2010dec_porg_tabla'!$A$1:$B$65536,2,FALSE)</f>
        <v>2</v>
      </c>
      <c r="S312" s="30">
        <v>21620301</v>
      </c>
      <c r="T312" s="30" t="s">
        <v>258</v>
      </c>
      <c r="U312" s="112">
        <v>315430800000000</v>
      </c>
      <c r="V312" s="113" t="s">
        <v>1575</v>
      </c>
    </row>
    <row r="313" spans="12:22" ht="78.75" x14ac:dyDescent="0.25">
      <c r="L313" s="117" t="s">
        <v>3141</v>
      </c>
      <c r="M313" s="117" t="s">
        <v>3142</v>
      </c>
      <c r="N313" s="92"/>
      <c r="O313" s="93" t="str">
        <f>VLOOKUP(L313:L842,'[1]2010dec_porg_tabla'!$A$1:$B$65536,2,FALSE)</f>
        <v>2</v>
      </c>
      <c r="S313" s="30">
        <v>31620301</v>
      </c>
      <c r="T313" s="30" t="s">
        <v>742</v>
      </c>
      <c r="U313" s="112">
        <v>315430900000000</v>
      </c>
      <c r="V313" s="113" t="s">
        <v>1548</v>
      </c>
    </row>
    <row r="314" spans="12:22" x14ac:dyDescent="0.25">
      <c r="L314" s="117" t="s">
        <v>3143</v>
      </c>
      <c r="M314" s="117" t="s">
        <v>3144</v>
      </c>
      <c r="N314" s="92"/>
      <c r="O314" s="93" t="str">
        <f>VLOOKUP(L314:L843,'[1]2010dec_porg_tabla'!$A$1:$B$65536,2,FALSE)</f>
        <v>2</v>
      </c>
      <c r="S314" s="30">
        <v>34628001</v>
      </c>
      <c r="T314" s="30" t="s">
        <v>743</v>
      </c>
      <c r="U314" s="112">
        <v>315431000000000</v>
      </c>
      <c r="V314" s="113" t="s">
        <v>1576</v>
      </c>
    </row>
    <row r="315" spans="12:22" x14ac:dyDescent="0.25">
      <c r="L315" s="117" t="s">
        <v>3145</v>
      </c>
      <c r="M315" s="117" t="s">
        <v>3146</v>
      </c>
      <c r="N315" s="92"/>
      <c r="O315" s="93" t="str">
        <f>VLOOKUP(L315:L844,'[1]2010dec_porg_tabla'!$A$1:$B$65536,2,FALSE)</f>
        <v>2</v>
      </c>
      <c r="S315" s="30">
        <v>21628004</v>
      </c>
      <c r="T315" s="30" t="s">
        <v>744</v>
      </c>
      <c r="U315" s="112">
        <v>315431001003101</v>
      </c>
      <c r="V315" s="113" t="s">
        <v>1549</v>
      </c>
    </row>
    <row r="316" spans="12:22" ht="31.5" x14ac:dyDescent="0.25">
      <c r="L316" s="117" t="s">
        <v>3147</v>
      </c>
      <c r="M316" s="117" t="s">
        <v>3148</v>
      </c>
      <c r="N316" s="92"/>
      <c r="O316" s="93" t="str">
        <f>VLOOKUP(L316:L845,'[1]2010dec_porg_tabla'!$A$1:$B$65536,2,FALSE)</f>
        <v>2</v>
      </c>
      <c r="S316" s="30">
        <v>31620302</v>
      </c>
      <c r="T316" s="30" t="s">
        <v>745</v>
      </c>
      <c r="U316" s="112">
        <v>315431001003102</v>
      </c>
      <c r="V316" s="113" t="s">
        <v>1577</v>
      </c>
    </row>
    <row r="317" spans="12:22" x14ac:dyDescent="0.25">
      <c r="L317" s="117" t="s">
        <v>3149</v>
      </c>
      <c r="M317" s="117" t="s">
        <v>690</v>
      </c>
      <c r="N317" s="92"/>
      <c r="O317" s="93" t="str">
        <f>VLOOKUP(L317:L846,'[1]2010dec_porg_tabla'!$A$1:$B$65536,2,FALSE)</f>
        <v>2</v>
      </c>
      <c r="S317" s="30">
        <v>52620301</v>
      </c>
      <c r="T317" s="30" t="s">
        <v>746</v>
      </c>
      <c r="U317" s="112">
        <v>315440100000000</v>
      </c>
      <c r="V317" s="113" t="s">
        <v>1578</v>
      </c>
    </row>
    <row r="318" spans="12:22" ht="47.25" x14ac:dyDescent="0.25">
      <c r="L318" s="117" t="s">
        <v>3150</v>
      </c>
      <c r="M318" s="117" t="s">
        <v>3151</v>
      </c>
      <c r="N318" s="92"/>
      <c r="O318" s="93" t="str">
        <f>VLOOKUP(L318:L847,'[1]2010dec_porg_tabla'!$A$1:$B$65536,2,FALSE)</f>
        <v>2</v>
      </c>
      <c r="S318" s="30">
        <v>31620310</v>
      </c>
      <c r="T318" s="30" t="s">
        <v>747</v>
      </c>
      <c r="U318" s="112">
        <v>315440101003101</v>
      </c>
      <c r="V318" s="113" t="s">
        <v>1579</v>
      </c>
    </row>
    <row r="319" spans="12:22" ht="26.25" x14ac:dyDescent="0.25">
      <c r="L319" s="117" t="s">
        <v>3152</v>
      </c>
      <c r="M319" s="117" t="s">
        <v>3153</v>
      </c>
      <c r="N319" s="92"/>
      <c r="O319" s="93" t="str">
        <f>VLOOKUP(L319:L848,'[1]2010dec_porg_tabla'!$A$1:$B$65536,2,FALSE)</f>
        <v>2</v>
      </c>
      <c r="S319" s="30">
        <v>52343801</v>
      </c>
      <c r="T319" s="30" t="s">
        <v>850</v>
      </c>
      <c r="U319" s="112">
        <v>315440101003102</v>
      </c>
      <c r="V319" s="113" t="s">
        <v>1580</v>
      </c>
    </row>
    <row r="320" spans="12:22" ht="26.25" x14ac:dyDescent="0.25">
      <c r="L320" s="117" t="s">
        <v>3154</v>
      </c>
      <c r="M320" s="117" t="s">
        <v>3155</v>
      </c>
      <c r="N320" s="92"/>
      <c r="O320" s="93" t="str">
        <f>VLOOKUP(L320:L849,'[1]2010dec_porg_tabla'!$A$1:$B$65536,2,FALSE)</f>
        <v>2</v>
      </c>
      <c r="S320" s="30">
        <v>52541201</v>
      </c>
      <c r="T320" s="30" t="s">
        <v>851</v>
      </c>
      <c r="U320" s="112">
        <v>315440200000000</v>
      </c>
      <c r="V320" s="113" t="s">
        <v>1581</v>
      </c>
    </row>
    <row r="321" spans="12:22" x14ac:dyDescent="0.25">
      <c r="L321" s="117" t="s">
        <v>3156</v>
      </c>
      <c r="M321" s="117" t="s">
        <v>3157</v>
      </c>
      <c r="N321" s="92"/>
      <c r="O321" s="93" t="str">
        <f>VLOOKUP(L321:L850,'[1]2010dec_porg_tabla'!$A$1:$B$65536,2,FALSE)</f>
        <v>2</v>
      </c>
      <c r="S321" s="30">
        <v>52788201</v>
      </c>
      <c r="T321" s="30" t="s">
        <v>858</v>
      </c>
      <c r="U321" s="112">
        <v>315440300000000</v>
      </c>
      <c r="V321" s="113" t="s">
        <v>1582</v>
      </c>
    </row>
    <row r="322" spans="12:22" ht="63" x14ac:dyDescent="0.25">
      <c r="L322" s="117" t="s">
        <v>3158</v>
      </c>
      <c r="M322" s="117" t="s">
        <v>3159</v>
      </c>
      <c r="N322" s="92"/>
      <c r="O322" s="93" t="str">
        <f>VLOOKUP(L322:L851,'[1]2010dec_porg_tabla'!$A$1:$B$65536,2,FALSE)</f>
        <v>2</v>
      </c>
      <c r="S322" s="30">
        <v>52544302</v>
      </c>
      <c r="T322" s="30" t="s">
        <v>859</v>
      </c>
      <c r="U322" s="112">
        <v>315440300103101</v>
      </c>
      <c r="V322" s="113" t="s">
        <v>1583</v>
      </c>
    </row>
    <row r="323" spans="12:22" ht="26.25" x14ac:dyDescent="0.25">
      <c r="L323" s="117" t="s">
        <v>3160</v>
      </c>
      <c r="M323" s="117" t="s">
        <v>3161</v>
      </c>
      <c r="N323" s="92"/>
      <c r="O323" s="93" t="str">
        <f>VLOOKUP(L323:L852,'[1]2010dec_porg_tabla'!$A$1:$B$65536,2,FALSE)</f>
        <v>2</v>
      </c>
      <c r="S323" s="30">
        <v>53544901</v>
      </c>
      <c r="T323" s="30" t="s">
        <v>860</v>
      </c>
      <c r="U323" s="112">
        <v>315440300103102</v>
      </c>
      <c r="V323" s="113" t="s">
        <v>1584</v>
      </c>
    </row>
    <row r="324" spans="12:22" ht="31.5" x14ac:dyDescent="0.25">
      <c r="L324" s="117" t="s">
        <v>3162</v>
      </c>
      <c r="M324" s="117" t="s">
        <v>3163</v>
      </c>
      <c r="N324" s="92"/>
      <c r="O324" s="93" t="str">
        <f>VLOOKUP(L324:L853,'[1]2010dec_porg_tabla'!$A$1:$B$65536,2,FALSE)</f>
        <v>2</v>
      </c>
      <c r="S324" s="30">
        <v>52524901</v>
      </c>
      <c r="T324" s="30" t="s">
        <v>0</v>
      </c>
      <c r="U324" s="112">
        <v>315440400000000</v>
      </c>
      <c r="V324" s="113" t="s">
        <v>1585</v>
      </c>
    </row>
    <row r="325" spans="12:22" ht="78.75" x14ac:dyDescent="0.25">
      <c r="L325" s="117" t="s">
        <v>3164</v>
      </c>
      <c r="M325" s="117" t="s">
        <v>3165</v>
      </c>
      <c r="N325" s="92"/>
      <c r="O325" s="93" t="str">
        <f>VLOOKUP(L325:L854,'[1]2010dec_porg_tabla'!$A$1:$B$65536,2,FALSE)</f>
        <v>2</v>
      </c>
      <c r="S325" s="30">
        <v>53540101</v>
      </c>
      <c r="T325" s="30" t="s">
        <v>1</v>
      </c>
      <c r="U325" s="112">
        <v>31548304</v>
      </c>
      <c r="V325" s="113" t="s">
        <v>1586</v>
      </c>
    </row>
    <row r="326" spans="12:22" ht="31.5" x14ac:dyDescent="0.25">
      <c r="L326" s="117" t="s">
        <v>3166</v>
      </c>
      <c r="M326" s="117" t="s">
        <v>3167</v>
      </c>
      <c r="N326" s="92"/>
      <c r="O326" s="93" t="str">
        <f>VLOOKUP(L326:L855,'[1]2010dec_porg_tabla'!$A$1:$B$65536,2,FALSE)</f>
        <v>2</v>
      </c>
      <c r="S326" s="30">
        <v>31501201</v>
      </c>
      <c r="T326" s="30" t="s">
        <v>2</v>
      </c>
      <c r="U326" s="112">
        <v>315820100000000</v>
      </c>
      <c r="V326" s="113" t="s">
        <v>1587</v>
      </c>
    </row>
    <row r="327" spans="12:22" x14ac:dyDescent="0.25">
      <c r="L327" s="117" t="s">
        <v>3168</v>
      </c>
      <c r="M327" s="117" t="s">
        <v>3169</v>
      </c>
      <c r="N327" s="92"/>
      <c r="O327" s="93" t="str">
        <f>VLOOKUP(L327:L856,'[1]2010dec_porg_tabla'!$A$1:$B$65536,2,FALSE)</f>
        <v>2</v>
      </c>
      <c r="S327" s="30">
        <v>54501201</v>
      </c>
      <c r="T327" s="30" t="s">
        <v>3</v>
      </c>
      <c r="U327" s="112">
        <v>315820200000000</v>
      </c>
      <c r="V327" s="113" t="s">
        <v>1588</v>
      </c>
    </row>
    <row r="328" spans="12:22" ht="31.5" x14ac:dyDescent="0.25">
      <c r="L328" s="117" t="s">
        <v>3170</v>
      </c>
      <c r="M328" s="117" t="s">
        <v>3171</v>
      </c>
      <c r="N328" s="92"/>
      <c r="O328" s="93" t="str">
        <f>VLOOKUP(L328:L857,'[1]2010dec_porg_tabla'!$A$1:$B$65536,2,FALSE)</f>
        <v>2</v>
      </c>
      <c r="S328" s="30">
        <v>32620101</v>
      </c>
      <c r="T328" s="30" t="s">
        <v>4</v>
      </c>
      <c r="U328" s="112">
        <v>315820300000000</v>
      </c>
      <c r="V328" s="113" t="s">
        <v>1589</v>
      </c>
    </row>
    <row r="329" spans="12:22" ht="31.5" x14ac:dyDescent="0.25">
      <c r="L329" s="117" t="s">
        <v>3172</v>
      </c>
      <c r="M329" s="117" t="s">
        <v>3173</v>
      </c>
      <c r="N329" s="92"/>
      <c r="O329" s="93" t="str">
        <f>VLOOKUP(L329:L858,'[1]2010dec_porg_tabla'!$A$1:$B$65536,2,FALSE)</f>
        <v>2</v>
      </c>
      <c r="S329" s="30">
        <v>33189901</v>
      </c>
      <c r="T329" s="30" t="s">
        <v>5</v>
      </c>
      <c r="U329" s="112">
        <v>315820301002101</v>
      </c>
      <c r="V329" s="113" t="s">
        <v>1590</v>
      </c>
    </row>
    <row r="330" spans="12:22" ht="63" x14ac:dyDescent="0.25">
      <c r="L330" s="117" t="s">
        <v>3174</v>
      </c>
      <c r="M330" s="117" t="s">
        <v>688</v>
      </c>
      <c r="N330" s="92"/>
      <c r="O330" s="93" t="str">
        <f>VLOOKUP(L330:L859,'[1]2010dec_porg_tabla'!$A$1:$B$65536,2,FALSE)</f>
        <v>2</v>
      </c>
      <c r="S330" s="30">
        <v>54183201</v>
      </c>
      <c r="T330" s="30" t="s">
        <v>6</v>
      </c>
      <c r="U330" s="112">
        <v>315820400000000</v>
      </c>
      <c r="V330" s="113" t="s">
        <v>1591</v>
      </c>
    </row>
    <row r="331" spans="12:22" x14ac:dyDescent="0.25">
      <c r="L331" s="117" t="s">
        <v>3175</v>
      </c>
      <c r="M331" s="117" t="s">
        <v>3176</v>
      </c>
      <c r="N331" s="92"/>
      <c r="O331" s="93" t="str">
        <f>VLOOKUP(L331:L860,'[1]2010dec_porg_tabla'!$A$1:$B$65536,2,FALSE)</f>
        <v>2</v>
      </c>
      <c r="S331" s="30">
        <v>33526201</v>
      </c>
      <c r="T331" s="30" t="s">
        <v>7</v>
      </c>
      <c r="U331" s="112">
        <v>315820401003101</v>
      </c>
      <c r="V331" s="113" t="s">
        <v>667</v>
      </c>
    </row>
    <row r="332" spans="12:22" ht="47.25" x14ac:dyDescent="0.25">
      <c r="L332" s="117" t="s">
        <v>3177</v>
      </c>
      <c r="M332" s="117" t="s">
        <v>633</v>
      </c>
      <c r="N332" s="92"/>
      <c r="O332" s="93" t="str">
        <f>VLOOKUP(L332:L861,'[1]2010dec_porg_tabla'!$A$1:$B$65536,2,FALSE)</f>
        <v>1</v>
      </c>
      <c r="S332" s="30">
        <v>31526202</v>
      </c>
      <c r="T332" s="30" t="s">
        <v>8</v>
      </c>
      <c r="U332" s="112">
        <v>315820401003102</v>
      </c>
      <c r="V332" s="113" t="s">
        <v>1592</v>
      </c>
    </row>
    <row r="333" spans="12:22" ht="47.25" x14ac:dyDescent="0.25">
      <c r="L333" s="117" t="s">
        <v>3178</v>
      </c>
      <c r="M333" s="117" t="s">
        <v>270</v>
      </c>
      <c r="N333" s="92"/>
      <c r="O333" s="93" t="str">
        <f>VLOOKUP(L333:L862,'[1]2010dec_porg_tabla'!$A$1:$B$65536,2,FALSE)</f>
        <v>1</v>
      </c>
      <c r="S333" s="30">
        <v>34528201</v>
      </c>
      <c r="T333" s="30" t="s">
        <v>9</v>
      </c>
      <c r="U333" s="112">
        <v>315820500000000</v>
      </c>
      <c r="V333" s="113" t="s">
        <v>1593</v>
      </c>
    </row>
    <row r="334" spans="12:22" ht="47.25" x14ac:dyDescent="0.25">
      <c r="L334" s="117" t="s">
        <v>3179</v>
      </c>
      <c r="M334" s="117" t="s">
        <v>3180</v>
      </c>
      <c r="N334" s="92"/>
      <c r="O334" s="93" t="str">
        <f>VLOOKUP(L334:L863,'[1]2010dec_porg_tabla'!$A$1:$B$65536,2,FALSE)</f>
        <v>1</v>
      </c>
      <c r="S334" s="30">
        <v>32525201</v>
      </c>
      <c r="T334" s="30" t="s">
        <v>17</v>
      </c>
      <c r="U334" s="112">
        <v>315820501002101</v>
      </c>
      <c r="V334" s="113" t="s">
        <v>1594</v>
      </c>
    </row>
    <row r="335" spans="12:22" ht="78.75" x14ac:dyDescent="0.25">
      <c r="L335" s="117" t="s">
        <v>3181</v>
      </c>
      <c r="M335" s="117" t="s">
        <v>3182</v>
      </c>
      <c r="N335" s="92"/>
      <c r="O335" s="93" t="str">
        <f>VLOOKUP(L335:L864,'[1]2010dec_porg_tabla'!$A$1:$B$65536,2,FALSE)</f>
        <v>1</v>
      </c>
      <c r="S335" s="30">
        <v>32523601</v>
      </c>
      <c r="T335" s="30" t="s">
        <v>18</v>
      </c>
      <c r="U335" s="112">
        <v>315820600000000</v>
      </c>
      <c r="V335" s="113" t="s">
        <v>1595</v>
      </c>
    </row>
    <row r="336" spans="12:22" ht="47.25" x14ac:dyDescent="0.25">
      <c r="L336" s="117" t="s">
        <v>3183</v>
      </c>
      <c r="M336" s="117" t="s">
        <v>3184</v>
      </c>
      <c r="N336" s="92"/>
      <c r="O336" s="93" t="str">
        <f>VLOOKUP(L336:L865,'[1]2010dec_porg_tabla'!$A$1:$B$65536,2,FALSE)</f>
        <v>1</v>
      </c>
      <c r="S336" s="30">
        <v>34522301</v>
      </c>
      <c r="T336" s="30" t="s">
        <v>19</v>
      </c>
      <c r="U336" s="112">
        <v>315820600103101</v>
      </c>
      <c r="V336" s="113" t="s">
        <v>1524</v>
      </c>
    </row>
    <row r="337" spans="12:22" ht="31.5" x14ac:dyDescent="0.25">
      <c r="L337" s="117" t="s">
        <v>3185</v>
      </c>
      <c r="M337" s="117" t="s">
        <v>3010</v>
      </c>
      <c r="N337" s="92"/>
      <c r="O337" s="93" t="str">
        <f>VLOOKUP(L337:L866,'[1]2010dec_porg_tabla'!$A$1:$B$65536,2,FALSE)</f>
        <v>1</v>
      </c>
      <c r="S337" s="30">
        <v>53525201</v>
      </c>
      <c r="T337" s="30" t="s">
        <v>20</v>
      </c>
      <c r="U337" s="112">
        <v>315820600103102</v>
      </c>
      <c r="V337" s="113" t="s">
        <v>1525</v>
      </c>
    </row>
    <row r="338" spans="12:22" ht="63" x14ac:dyDescent="0.25">
      <c r="L338" s="117" t="s">
        <v>3186</v>
      </c>
      <c r="M338" s="117" t="s">
        <v>3187</v>
      </c>
      <c r="N338" s="92"/>
      <c r="O338" s="93" t="str">
        <f>VLOOKUP(L338:L867,'[1]2010dec_porg_tabla'!$A$1:$B$65536,2,FALSE)</f>
        <v>1</v>
      </c>
      <c r="S338" s="30">
        <v>52528201</v>
      </c>
      <c r="T338" s="30" t="s">
        <v>21</v>
      </c>
      <c r="U338" s="112">
        <v>315820601003101</v>
      </c>
      <c r="V338" s="113" t="s">
        <v>1596</v>
      </c>
    </row>
    <row r="339" spans="12:22" ht="63" x14ac:dyDescent="0.25">
      <c r="L339" s="117" t="s">
        <v>3188</v>
      </c>
      <c r="M339" s="117" t="s">
        <v>3189</v>
      </c>
      <c r="N339" s="92"/>
      <c r="O339" s="93" t="str">
        <f>VLOOKUP(L339:L868,'[1]2010dec_porg_tabla'!$A$1:$B$65536,2,FALSE)</f>
        <v>1</v>
      </c>
      <c r="S339" s="30">
        <v>52524101</v>
      </c>
      <c r="T339" s="30" t="s">
        <v>22</v>
      </c>
      <c r="U339" s="112">
        <v>315820601003102</v>
      </c>
      <c r="V339" s="113" t="s">
        <v>1597</v>
      </c>
    </row>
    <row r="340" spans="12:22" ht="39" x14ac:dyDescent="0.25">
      <c r="L340" s="117" t="s">
        <v>3190</v>
      </c>
      <c r="M340" s="117" t="s">
        <v>3191</v>
      </c>
      <c r="N340" s="92"/>
      <c r="O340" s="93" t="str">
        <f>VLOOKUP(L340:L869,'[1]2010dec_porg_tabla'!$A$1:$B$65536,2,FALSE)</f>
        <v>1</v>
      </c>
      <c r="S340" s="30">
        <v>31700101</v>
      </c>
      <c r="T340" s="30" t="s">
        <v>23</v>
      </c>
      <c r="U340" s="112">
        <v>315820601003103</v>
      </c>
      <c r="V340" s="113" t="s">
        <v>1598</v>
      </c>
    </row>
    <row r="341" spans="12:22" x14ac:dyDescent="0.25">
      <c r="L341" s="117" t="s">
        <v>3192</v>
      </c>
      <c r="M341" s="117" t="s">
        <v>3193</v>
      </c>
      <c r="N341" s="92"/>
      <c r="O341" s="93" t="str">
        <f>VLOOKUP(L341:L870,'[1]2010dec_porg_tabla'!$A$1:$B$65536,2,FALSE)</f>
        <v>1</v>
      </c>
      <c r="S341" s="30">
        <v>33524103</v>
      </c>
      <c r="T341" s="30" t="s">
        <v>24</v>
      </c>
      <c r="U341" s="112">
        <v>315820601003104</v>
      </c>
      <c r="V341" s="113" t="s">
        <v>1599</v>
      </c>
    </row>
    <row r="342" spans="12:22" ht="63" x14ac:dyDescent="0.25">
      <c r="L342" s="117" t="s">
        <v>3194</v>
      </c>
      <c r="M342" s="117" t="s">
        <v>3195</v>
      </c>
      <c r="N342" s="92"/>
      <c r="O342" s="93" t="str">
        <f>VLOOKUP(L342:L871,'[1]2010dec_porg_tabla'!$A$1:$B$65536,2,FALSE)</f>
        <v>1</v>
      </c>
      <c r="S342" s="30">
        <v>52549901</v>
      </c>
      <c r="T342" s="30" t="s">
        <v>25</v>
      </c>
      <c r="U342" s="112">
        <v>315820601003105</v>
      </c>
      <c r="V342" s="113" t="s">
        <v>1600</v>
      </c>
    </row>
    <row r="343" spans="12:22" ht="47.25" x14ac:dyDescent="0.25">
      <c r="L343" s="117" t="s">
        <v>3196</v>
      </c>
      <c r="M343" s="117" t="s">
        <v>3197</v>
      </c>
      <c r="N343" s="92"/>
      <c r="O343" s="93" t="str">
        <f>VLOOKUP(L343:L872,'[1]2010dec_porg_tabla'!$A$1:$B$65536,2,FALSE)</f>
        <v>1</v>
      </c>
      <c r="S343" s="30">
        <v>52524102</v>
      </c>
      <c r="T343" s="30" t="s">
        <v>26</v>
      </c>
      <c r="U343" s="112">
        <v>315820601003106</v>
      </c>
      <c r="V343" s="113" t="s">
        <v>1601</v>
      </c>
    </row>
    <row r="344" spans="12:22" ht="26.25" x14ac:dyDescent="0.25">
      <c r="L344" s="117" t="s">
        <v>3198</v>
      </c>
      <c r="M344" s="117" t="s">
        <v>3199</v>
      </c>
      <c r="N344" s="92"/>
      <c r="O344" s="93" t="str">
        <f>VLOOKUP(L344:L873,'[1]2010dec_porg_tabla'!$A$1:$B$65536,2,FALSE)</f>
        <v>1</v>
      </c>
      <c r="S344" s="30">
        <v>52181201</v>
      </c>
      <c r="T344" s="30" t="s">
        <v>27</v>
      </c>
      <c r="U344" s="112">
        <v>315820710000000</v>
      </c>
      <c r="V344" s="113" t="s">
        <v>1602</v>
      </c>
    </row>
    <row r="345" spans="12:22" ht="47.25" x14ac:dyDescent="0.25">
      <c r="L345" s="117" t="s">
        <v>3200</v>
      </c>
      <c r="M345" s="117" t="s">
        <v>3201</v>
      </c>
      <c r="N345" s="92"/>
      <c r="O345" s="93" t="str">
        <f>VLOOKUP(L345:L874,'[1]2010dec_porg_tabla'!$A$1:$B$65536,2,FALSE)</f>
        <v>1</v>
      </c>
      <c r="S345" s="30">
        <v>52183201</v>
      </c>
      <c r="T345" s="30" t="s">
        <v>28</v>
      </c>
      <c r="U345" s="112">
        <v>315820801002101</v>
      </c>
      <c r="V345" s="113" t="s">
        <v>957</v>
      </c>
    </row>
    <row r="346" spans="12:22" x14ac:dyDescent="0.25">
      <c r="L346" s="117" t="s">
        <v>3202</v>
      </c>
      <c r="M346" s="117" t="s">
        <v>2039</v>
      </c>
      <c r="N346" s="92"/>
      <c r="O346" s="93" t="str">
        <f>VLOOKUP(L346:L875,'[1]2010dec_porg_tabla'!$A$1:$B$65536,2,FALSE)</f>
        <v>1</v>
      </c>
      <c r="S346" s="30">
        <v>31521602</v>
      </c>
      <c r="T346" s="30" t="s">
        <v>29</v>
      </c>
      <c r="U346" s="112">
        <v>315820801003101</v>
      </c>
      <c r="V346" s="113" t="s">
        <v>929</v>
      </c>
    </row>
    <row r="347" spans="12:22" ht="47.25" x14ac:dyDescent="0.25">
      <c r="L347" s="117" t="s">
        <v>3203</v>
      </c>
      <c r="M347" s="117" t="s">
        <v>694</v>
      </c>
      <c r="N347" s="92"/>
      <c r="O347" s="93" t="str">
        <f>VLOOKUP(L347:L876,'[1]2010dec_porg_tabla'!$A$1:$B$65536,2,FALSE)</f>
        <v>1</v>
      </c>
      <c r="S347" s="30">
        <v>55344101</v>
      </c>
      <c r="T347" s="30" t="s">
        <v>30</v>
      </c>
      <c r="U347" s="112">
        <v>315820810000000</v>
      </c>
      <c r="V347" s="113" t="s">
        <v>1603</v>
      </c>
    </row>
    <row r="348" spans="12:22" ht="63" x14ac:dyDescent="0.25">
      <c r="L348" s="117" t="s">
        <v>3204</v>
      </c>
      <c r="M348" s="117" t="s">
        <v>3205</v>
      </c>
      <c r="N348" s="92"/>
      <c r="O348" s="93" t="str">
        <f>VLOOKUP(L348:L877,'[1]2010dec_porg_tabla'!$A$1:$B$65536,2,FALSE)</f>
        <v>1</v>
      </c>
      <c r="S348" s="30">
        <v>54344101</v>
      </c>
      <c r="T348" s="30" t="s">
        <v>31</v>
      </c>
      <c r="U348" s="112">
        <v>315820900000000</v>
      </c>
      <c r="V348" s="113" t="s">
        <v>1604</v>
      </c>
    </row>
    <row r="349" spans="12:22" ht="31.5" x14ac:dyDescent="0.25">
      <c r="L349" s="117" t="s">
        <v>3206</v>
      </c>
      <c r="M349" s="117" t="s">
        <v>3207</v>
      </c>
      <c r="N349" s="92"/>
      <c r="O349" s="93" t="str">
        <f>VLOOKUP(L349:L878,'[1]2010dec_porg_tabla'!$A$1:$B$65536,2,FALSE)</f>
        <v>1</v>
      </c>
      <c r="S349" s="30">
        <v>52344001</v>
      </c>
      <c r="T349" s="30" t="s">
        <v>32</v>
      </c>
      <c r="U349" s="112">
        <v>315820900103101</v>
      </c>
      <c r="V349" s="113" t="s">
        <v>1605</v>
      </c>
    </row>
    <row r="350" spans="12:22" ht="47.25" x14ac:dyDescent="0.25">
      <c r="L350" s="117" t="s">
        <v>3208</v>
      </c>
      <c r="M350" s="117" t="s">
        <v>3209</v>
      </c>
      <c r="N350" s="92"/>
      <c r="O350" s="93" t="str">
        <f>VLOOKUP(L350:L879,'[1]2010dec_porg_tabla'!$A$1:$B$65536,2,FALSE)</f>
        <v>1</v>
      </c>
      <c r="S350" s="30">
        <v>33525101</v>
      </c>
      <c r="T350" s="30" t="s">
        <v>33</v>
      </c>
      <c r="U350" s="112">
        <v>315820900103102</v>
      </c>
      <c r="V350" s="113" t="s">
        <v>1606</v>
      </c>
    </row>
    <row r="351" spans="12:22" ht="63" x14ac:dyDescent="0.25">
      <c r="L351" s="117" t="s">
        <v>3210</v>
      </c>
      <c r="M351" s="117" t="s">
        <v>3211</v>
      </c>
      <c r="N351" s="92"/>
      <c r="O351" s="93" t="str">
        <f>VLOOKUP(L351:L880,'[1]2010dec_porg_tabla'!$A$1:$B$65536,2,FALSE)</f>
        <v>1</v>
      </c>
      <c r="S351" s="30">
        <v>52543601</v>
      </c>
      <c r="T351" s="30" t="s">
        <v>34</v>
      </c>
      <c r="U351" s="112">
        <v>315820900103103</v>
      </c>
      <c r="V351" s="113" t="s">
        <v>1607</v>
      </c>
    </row>
    <row r="352" spans="12:22" ht="47.25" x14ac:dyDescent="0.25">
      <c r="L352" s="117" t="s">
        <v>3212</v>
      </c>
      <c r="M352" s="117" t="s">
        <v>3213</v>
      </c>
      <c r="N352" s="92"/>
      <c r="O352" s="93" t="str">
        <f>VLOOKUP(L352:L881,'[1]2010dec_porg_tabla'!$A$1:$B$65536,2,FALSE)</f>
        <v>1</v>
      </c>
      <c r="S352" s="30">
        <v>52543602</v>
      </c>
      <c r="T352" s="30" t="s">
        <v>35</v>
      </c>
      <c r="U352" s="112">
        <v>315820900103104</v>
      </c>
      <c r="V352" s="113" t="s">
        <v>1608</v>
      </c>
    </row>
    <row r="353" spans="12:22" ht="31.5" x14ac:dyDescent="0.25">
      <c r="L353" s="117" t="s">
        <v>3214</v>
      </c>
      <c r="M353" s="117" t="s">
        <v>3215</v>
      </c>
      <c r="N353" s="92"/>
      <c r="O353" s="93" t="str">
        <f>VLOOKUP(L353:L882,'[1]2010dec_porg_tabla'!$A$1:$B$65536,2,FALSE)</f>
        <v>1</v>
      </c>
      <c r="S353" s="30">
        <v>34521102</v>
      </c>
      <c r="T353" s="30" t="s">
        <v>36</v>
      </c>
      <c r="U353" s="112">
        <v>315820901003101</v>
      </c>
      <c r="V353" s="113" t="s">
        <v>1609</v>
      </c>
    </row>
    <row r="354" spans="12:22" ht="63" x14ac:dyDescent="0.25">
      <c r="L354" s="117" t="s">
        <v>3216</v>
      </c>
      <c r="M354" s="117" t="s">
        <v>3217</v>
      </c>
      <c r="N354" s="92"/>
      <c r="O354" s="93" t="str">
        <f>VLOOKUP(L354:L883,'[1]2010dec_porg_tabla'!$A$1:$B$65536,2,FALSE)</f>
        <v>1</v>
      </c>
      <c r="S354" s="30">
        <v>52543603</v>
      </c>
      <c r="T354" s="30" t="s">
        <v>37</v>
      </c>
      <c r="U354" s="112">
        <v>315820901003102</v>
      </c>
      <c r="V354" s="113" t="s">
        <v>1610</v>
      </c>
    </row>
    <row r="355" spans="12:22" ht="47.25" x14ac:dyDescent="0.25">
      <c r="L355" s="117" t="s">
        <v>3218</v>
      </c>
      <c r="M355" s="117" t="s">
        <v>3219</v>
      </c>
      <c r="N355" s="92"/>
      <c r="O355" s="93" t="str">
        <f>VLOOKUP(L355:L884,'[1]2010dec_porg_tabla'!$A$1:$B$65536,2,FALSE)</f>
        <v>1</v>
      </c>
      <c r="S355" s="30">
        <v>52787201</v>
      </c>
      <c r="T355" s="30" t="s">
        <v>38</v>
      </c>
      <c r="U355" s="112">
        <v>315820901003103</v>
      </c>
      <c r="V355" s="113" t="s">
        <v>1611</v>
      </c>
    </row>
    <row r="356" spans="12:22" ht="39" x14ac:dyDescent="0.25">
      <c r="L356" s="117" t="s">
        <v>3220</v>
      </c>
      <c r="M356" s="117" t="s">
        <v>3221</v>
      </c>
      <c r="N356" s="92"/>
      <c r="O356" s="93" t="str">
        <f>VLOOKUP(L356:L885,'[1]2010dec_porg_tabla'!$A$1:$B$65536,2,FALSE)</f>
        <v>1</v>
      </c>
      <c r="S356" s="30">
        <v>53620301</v>
      </c>
      <c r="T356" s="30" t="s">
        <v>39</v>
      </c>
      <c r="U356" s="112">
        <v>315820901003104</v>
      </c>
      <c r="V356" s="113" t="s">
        <v>1612</v>
      </c>
    </row>
    <row r="357" spans="12:22" ht="31.5" x14ac:dyDescent="0.25">
      <c r="L357" s="117" t="s">
        <v>3222</v>
      </c>
      <c r="M357" s="117" t="s">
        <v>3223</v>
      </c>
      <c r="N357" s="92"/>
      <c r="O357" s="93" t="str">
        <f>VLOOKUP(L357:L886,'[1]2010dec_porg_tabla'!$A$1:$B$65536,2,FALSE)</f>
        <v>1</v>
      </c>
      <c r="S357" s="30">
        <v>31521201</v>
      </c>
      <c r="T357" s="30" t="s">
        <v>40</v>
      </c>
      <c r="U357" s="112">
        <v>315821000000000</v>
      </c>
      <c r="V357" s="113" t="s">
        <v>1613</v>
      </c>
    </row>
    <row r="358" spans="12:22" ht="26.25" x14ac:dyDescent="0.25">
      <c r="L358" s="117" t="s">
        <v>3224</v>
      </c>
      <c r="M358" s="117" t="s">
        <v>3225</v>
      </c>
      <c r="N358" s="92"/>
      <c r="O358" s="93" t="str">
        <f>VLOOKUP(L358:L887,'[1]2010dec_porg_tabla'!$A$1:$B$65536,2,FALSE)</f>
        <v>1</v>
      </c>
      <c r="S358" s="30">
        <v>55620301</v>
      </c>
      <c r="T358" s="30" t="s">
        <v>41</v>
      </c>
      <c r="U358" s="112">
        <v>315821001003101</v>
      </c>
      <c r="V358" s="113" t="s">
        <v>1614</v>
      </c>
    </row>
    <row r="359" spans="12:22" ht="47.25" x14ac:dyDescent="0.25">
      <c r="L359" s="117" t="s">
        <v>3226</v>
      </c>
      <c r="M359" s="117" t="s">
        <v>697</v>
      </c>
      <c r="N359" s="92"/>
      <c r="O359" s="93" t="str">
        <f>VLOOKUP(L359:L888,'[1]2010dec_porg_tabla'!$A$1:$B$65536,2,FALSE)</f>
        <v>1</v>
      </c>
      <c r="S359" s="30">
        <v>52343901</v>
      </c>
      <c r="T359" s="30" t="s">
        <v>42</v>
      </c>
      <c r="U359" s="112">
        <v>315821100000000</v>
      </c>
      <c r="V359" s="113" t="s">
        <v>1615</v>
      </c>
    </row>
    <row r="360" spans="12:22" ht="39" x14ac:dyDescent="0.25">
      <c r="L360" s="117" t="s">
        <v>3227</v>
      </c>
      <c r="M360" s="117" t="s">
        <v>3228</v>
      </c>
      <c r="N360" s="92"/>
      <c r="O360" s="93" t="str">
        <f>VLOOKUP(L360:L889,'[1]2010dec_porg_tabla'!$A$1:$B$65536,2,FALSE)</f>
        <v>1</v>
      </c>
      <c r="S360" s="30">
        <v>54344103</v>
      </c>
      <c r="T360" s="30" t="s">
        <v>43</v>
      </c>
      <c r="U360" s="112">
        <v>315821100013301</v>
      </c>
      <c r="V360" s="113" t="s">
        <v>1616</v>
      </c>
    </row>
    <row r="361" spans="12:22" ht="78.75" x14ac:dyDescent="0.25">
      <c r="L361" s="117" t="s">
        <v>3229</v>
      </c>
      <c r="M361" s="117" t="s">
        <v>848</v>
      </c>
      <c r="N361" s="92"/>
      <c r="O361" s="93" t="str">
        <f>VLOOKUP(L361:L890,'[1]2010dec_porg_tabla'!$A$1:$B$65536,2,FALSE)</f>
        <v>1</v>
      </c>
      <c r="S361" s="30">
        <v>33620301</v>
      </c>
      <c r="T361" s="30" t="s">
        <v>44</v>
      </c>
      <c r="U361" s="112">
        <v>315821200000000</v>
      </c>
      <c r="V361" s="113" t="s">
        <v>1617</v>
      </c>
    </row>
    <row r="362" spans="12:22" ht="47.25" x14ac:dyDescent="0.25">
      <c r="L362" s="117" t="s">
        <v>3230</v>
      </c>
      <c r="M362" s="117" t="s">
        <v>3231</v>
      </c>
      <c r="N362" s="92"/>
      <c r="O362" s="93" t="str">
        <f>VLOOKUP(L362:L891,'[1]2010dec_porg_tabla'!$A$1:$B$65536,2,FALSE)</f>
        <v>1</v>
      </c>
      <c r="S362" s="30">
        <v>53343501</v>
      </c>
      <c r="T362" s="30" t="s">
        <v>45</v>
      </c>
      <c r="U362" s="112">
        <v>315821300000000</v>
      </c>
      <c r="V362" s="113" t="s">
        <v>1618</v>
      </c>
    </row>
    <row r="363" spans="12:22" ht="47.25" x14ac:dyDescent="0.25">
      <c r="L363" s="117" t="s">
        <v>3232</v>
      </c>
      <c r="M363" s="117" t="s">
        <v>3233</v>
      </c>
      <c r="N363" s="92"/>
      <c r="O363" s="93" t="str">
        <f>VLOOKUP(L363:L892,'[1]2010dec_porg_tabla'!$A$1:$B$65536,2,FALSE)</f>
        <v>1</v>
      </c>
      <c r="S363" s="30">
        <v>54340403</v>
      </c>
      <c r="T363" s="30" t="s">
        <v>46</v>
      </c>
      <c r="U363" s="112">
        <v>315821301003101</v>
      </c>
      <c r="V363" s="113" t="s">
        <v>1619</v>
      </c>
    </row>
    <row r="364" spans="12:22" ht="47.25" x14ac:dyDescent="0.25">
      <c r="L364" s="117" t="s">
        <v>3234</v>
      </c>
      <c r="M364" s="117" t="s">
        <v>3235</v>
      </c>
      <c r="N364" s="92"/>
      <c r="O364" s="93" t="str">
        <f>VLOOKUP(L364:L893,'[1]2010dec_porg_tabla'!$A$1:$B$65536,2,FALSE)</f>
        <v>1</v>
      </c>
      <c r="S364" s="30">
        <v>34620601</v>
      </c>
      <c r="T364" s="30" t="s">
        <v>47</v>
      </c>
      <c r="U364" s="112">
        <v>315821301003102</v>
      </c>
      <c r="V364" s="113" t="s">
        <v>1620</v>
      </c>
    </row>
    <row r="365" spans="12:22" ht="47.25" x14ac:dyDescent="0.25">
      <c r="L365" s="117" t="s">
        <v>3236</v>
      </c>
      <c r="M365" s="117" t="s">
        <v>695</v>
      </c>
      <c r="N365" s="92"/>
      <c r="O365" s="93" t="str">
        <f>VLOOKUP(L365:L894,'[1]2010dec_porg_tabla'!$A$1:$B$65536,2,FALSE)</f>
        <v>1</v>
      </c>
      <c r="S365" s="30">
        <v>54891901</v>
      </c>
      <c r="T365" s="30" t="s">
        <v>48</v>
      </c>
      <c r="U365" s="112">
        <v>315821400000000</v>
      </c>
      <c r="V365" s="113" t="s">
        <v>1621</v>
      </c>
    </row>
    <row r="366" spans="12:22" ht="63" x14ac:dyDescent="0.25">
      <c r="L366" s="117" t="s">
        <v>3237</v>
      </c>
      <c r="M366" s="117" t="s">
        <v>3238</v>
      </c>
      <c r="N366" s="92"/>
      <c r="O366" s="93" t="str">
        <f>VLOOKUP(L366:L895,'[1]2010dec_porg_tabla'!$A$1:$B$65536,2,FALSE)</f>
        <v>1</v>
      </c>
      <c r="S366" s="30">
        <v>34891901</v>
      </c>
      <c r="T366" s="30" t="s">
        <v>49</v>
      </c>
      <c r="U366" s="112">
        <v>315821400013301</v>
      </c>
      <c r="V366" s="113" t="s">
        <v>1622</v>
      </c>
    </row>
    <row r="367" spans="12:22" ht="26.25" x14ac:dyDescent="0.25">
      <c r="L367" s="117" t="s">
        <v>3239</v>
      </c>
      <c r="M367" s="117" t="s">
        <v>395</v>
      </c>
      <c r="N367" s="92"/>
      <c r="O367" s="93" t="str">
        <f>VLOOKUP(L367:L896,'[1]2010dec_porg_tabla'!$A$1:$B$65536,2,FALSE)</f>
        <v>1</v>
      </c>
      <c r="S367" s="30">
        <v>54344102</v>
      </c>
      <c r="T367" s="30" t="s">
        <v>50</v>
      </c>
      <c r="U367" s="112">
        <v>315821401003101</v>
      </c>
      <c r="V367" s="113" t="s">
        <v>1623</v>
      </c>
    </row>
    <row r="368" spans="12:22" ht="63" x14ac:dyDescent="0.25">
      <c r="L368" s="117" t="s">
        <v>3240</v>
      </c>
      <c r="M368" s="117" t="s">
        <v>3241</v>
      </c>
      <c r="N368" s="92"/>
      <c r="O368" s="93" t="str">
        <f>VLOOKUP(L368:L897,'[1]2010dec_porg_tabla'!$A$1:$B$65536,2,FALSE)</f>
        <v>1</v>
      </c>
      <c r="S368" s="30">
        <v>52344002</v>
      </c>
      <c r="T368" s="30" t="s">
        <v>51</v>
      </c>
      <c r="U368" s="112">
        <v>315821401003102</v>
      </c>
      <c r="V368" s="113" t="s">
        <v>1624</v>
      </c>
    </row>
    <row r="369" spans="12:22" ht="63" x14ac:dyDescent="0.25">
      <c r="L369" s="117" t="s">
        <v>3242</v>
      </c>
      <c r="M369" s="117" t="s">
        <v>3243</v>
      </c>
      <c r="N369" s="92"/>
      <c r="O369" s="93" t="str">
        <f>VLOOKUP(L369:L898,'[1]2010dec_porg_tabla'!$A$1:$B$65536,2,FALSE)</f>
        <v>1</v>
      </c>
      <c r="S369" s="30">
        <v>52344003</v>
      </c>
      <c r="T369" s="30" t="s">
        <v>52</v>
      </c>
      <c r="U369" s="112">
        <v>315821401003103</v>
      </c>
      <c r="V369" s="113" t="s">
        <v>1625</v>
      </c>
    </row>
    <row r="370" spans="12:22" ht="63" x14ac:dyDescent="0.25">
      <c r="L370" s="117" t="s">
        <v>3244</v>
      </c>
      <c r="M370" s="117" t="s">
        <v>3245</v>
      </c>
      <c r="N370" s="92"/>
      <c r="O370" s="93" t="str">
        <f>VLOOKUP(L370:L899,'[1]2010dec_porg_tabla'!$A$1:$B$65536,2,FALSE)</f>
        <v>1</v>
      </c>
      <c r="S370" s="30">
        <v>33526202</v>
      </c>
      <c r="T370" s="30" t="s">
        <v>53</v>
      </c>
      <c r="U370" s="112">
        <v>315821500013301</v>
      </c>
      <c r="V370" s="113" t="s">
        <v>1626</v>
      </c>
    </row>
    <row r="371" spans="12:22" ht="26.25" x14ac:dyDescent="0.25">
      <c r="L371" s="117" t="s">
        <v>3246</v>
      </c>
      <c r="M371" s="117" t="s">
        <v>3247</v>
      </c>
      <c r="N371" s="92"/>
      <c r="O371" s="93" t="str">
        <f>VLOOKUP(L371:L900,'[1]2010dec_porg_tabla'!$A$1:$B$65536,2,FALSE)</f>
        <v>1</v>
      </c>
      <c r="S371" s="30">
        <v>31500201</v>
      </c>
      <c r="T371" s="30" t="s">
        <v>54</v>
      </c>
      <c r="U371" s="112">
        <v>315821501002101</v>
      </c>
      <c r="V371" s="113" t="s">
        <v>1627</v>
      </c>
    </row>
    <row r="372" spans="12:22" ht="26.25" x14ac:dyDescent="0.25">
      <c r="L372" s="117" t="s">
        <v>3248</v>
      </c>
      <c r="M372" s="117" t="s">
        <v>2038</v>
      </c>
      <c r="N372" s="92"/>
      <c r="O372" s="93" t="str">
        <f>VLOOKUP(L372:L901,'[1]2010dec_porg_tabla'!$A$1:$B$65536,2,FALSE)</f>
        <v>1</v>
      </c>
      <c r="S372" s="30">
        <v>33521201</v>
      </c>
      <c r="T372" s="30" t="s">
        <v>55</v>
      </c>
      <c r="U372" s="112">
        <v>315821501002102</v>
      </c>
      <c r="V372" s="113" t="s">
        <v>1628</v>
      </c>
    </row>
    <row r="373" spans="12:22" ht="63" x14ac:dyDescent="0.25">
      <c r="L373" s="117" t="s">
        <v>3249</v>
      </c>
      <c r="M373" s="117" t="s">
        <v>3250</v>
      </c>
      <c r="N373" s="92"/>
      <c r="O373" s="93" t="str">
        <f>VLOOKUP(L373:L902,'[1]2010dec_porg_tabla'!$A$1:$B$65536,2,FALSE)</f>
        <v>1</v>
      </c>
      <c r="S373" s="30">
        <v>54507002</v>
      </c>
      <c r="T373" s="30" t="s">
        <v>56</v>
      </c>
      <c r="U373" s="112">
        <v>315821501002103</v>
      </c>
      <c r="V373" s="113" t="s">
        <v>1629</v>
      </c>
    </row>
    <row r="374" spans="12:22" x14ac:dyDescent="0.25">
      <c r="L374" s="117" t="s">
        <v>3251</v>
      </c>
      <c r="M374" s="117" t="s">
        <v>3252</v>
      </c>
      <c r="N374" s="92"/>
      <c r="O374" s="93" t="str">
        <f>VLOOKUP(L374:L903,'[1]2010dec_porg_tabla'!$A$1:$B$65536,2,FALSE)</f>
        <v>1</v>
      </c>
      <c r="S374" s="30">
        <v>33527201</v>
      </c>
      <c r="T374" s="30" t="s">
        <v>57</v>
      </c>
      <c r="U374" s="112">
        <v>315821501003101</v>
      </c>
      <c r="V374" s="113" t="s">
        <v>1630</v>
      </c>
    </row>
    <row r="375" spans="12:22" ht="31.5" x14ac:dyDescent="0.25">
      <c r="L375" s="117" t="s">
        <v>3253</v>
      </c>
      <c r="M375" s="117" t="s">
        <v>393</v>
      </c>
      <c r="N375" s="92"/>
      <c r="O375" s="93" t="str">
        <f>VLOOKUP(L375:L904,'[1]2010dec_porg_tabla'!$A$1:$B$65536,2,FALSE)</f>
        <v>1</v>
      </c>
      <c r="S375" s="30">
        <v>33527209</v>
      </c>
      <c r="T375" s="30" t="s">
        <v>596</v>
      </c>
      <c r="U375" s="112">
        <v>315821501003102</v>
      </c>
      <c r="V375" s="113" t="s">
        <v>1631</v>
      </c>
    </row>
    <row r="376" spans="12:22" ht="31.5" x14ac:dyDescent="0.25">
      <c r="L376" s="117" t="s">
        <v>3254</v>
      </c>
      <c r="M376" s="117" t="s">
        <v>3255</v>
      </c>
      <c r="N376" s="92"/>
      <c r="O376" s="93" t="str">
        <f>VLOOKUP(L376:L905,'[1]2010dec_porg_tabla'!$A$1:$B$65536,2,FALSE)</f>
        <v>1</v>
      </c>
      <c r="S376" s="30">
        <v>31527201</v>
      </c>
      <c r="T376" s="30" t="s">
        <v>597</v>
      </c>
      <c r="U376" s="112">
        <v>315821510000000</v>
      </c>
      <c r="V376" s="113" t="s">
        <v>1632</v>
      </c>
    </row>
    <row r="377" spans="12:22" ht="63" x14ac:dyDescent="0.25">
      <c r="L377" s="117" t="s">
        <v>3256</v>
      </c>
      <c r="M377" s="117" t="s">
        <v>3257</v>
      </c>
      <c r="N377" s="92"/>
      <c r="O377" s="93" t="str">
        <f>VLOOKUP(L377:L906,'[1]2010dec_porg_tabla'!$A$1:$B$65536,2,FALSE)</f>
        <v>1</v>
      </c>
      <c r="S377" s="30">
        <v>31527202</v>
      </c>
      <c r="T377" s="30" t="s">
        <v>598</v>
      </c>
      <c r="U377" s="112">
        <v>315821600000000</v>
      </c>
      <c r="V377" s="113" t="s">
        <v>1633</v>
      </c>
    </row>
    <row r="378" spans="12:22" ht="47.25" x14ac:dyDescent="0.25">
      <c r="L378" s="117" t="s">
        <v>3258</v>
      </c>
      <c r="M378" s="117" t="s">
        <v>3259</v>
      </c>
      <c r="N378" s="92"/>
      <c r="O378" s="93" t="str">
        <f>VLOOKUP(L378:L907,'[1]2010dec_porg_tabla'!$A$1:$B$65536,2,FALSE)</f>
        <v>1</v>
      </c>
      <c r="S378" s="30">
        <v>52541101</v>
      </c>
      <c r="T378" s="30" t="s">
        <v>599</v>
      </c>
      <c r="U378" s="112">
        <v>315821601002101</v>
      </c>
      <c r="V378" s="113" t="s">
        <v>1634</v>
      </c>
    </row>
    <row r="379" spans="12:22" x14ac:dyDescent="0.25">
      <c r="L379" s="117" t="s">
        <v>3260</v>
      </c>
      <c r="M379" s="117" t="s">
        <v>806</v>
      </c>
      <c r="N379" s="92"/>
      <c r="O379" s="93" t="str">
        <f>VLOOKUP(L379:L908,'[1]2010dec_porg_tabla'!$A$1:$B$65536,2,FALSE)</f>
        <v>1</v>
      </c>
      <c r="S379" s="30">
        <v>52181202</v>
      </c>
      <c r="T379" s="30" t="s">
        <v>600</v>
      </c>
      <c r="U379" s="112">
        <v>315821700000000</v>
      </c>
      <c r="V379" s="113" t="s">
        <v>1635</v>
      </c>
    </row>
    <row r="380" spans="12:22" ht="47.25" x14ac:dyDescent="0.25">
      <c r="L380" s="117" t="s">
        <v>3261</v>
      </c>
      <c r="M380" s="117" t="s">
        <v>3262</v>
      </c>
      <c r="N380" s="92"/>
      <c r="O380" s="93" t="str">
        <f>VLOOKUP(L380:L909,'[1]2010dec_porg_tabla'!$A$1:$B$65536,2,FALSE)</f>
        <v>1</v>
      </c>
      <c r="S380" s="30">
        <v>21527201</v>
      </c>
      <c r="T380" s="30" t="s">
        <v>601</v>
      </c>
      <c r="U380" s="112">
        <v>315821701003101</v>
      </c>
      <c r="V380" s="113" t="s">
        <v>1636</v>
      </c>
    </row>
    <row r="381" spans="12:22" x14ac:dyDescent="0.25">
      <c r="L381" s="117" t="s">
        <v>3263</v>
      </c>
      <c r="M381" s="117" t="s">
        <v>696</v>
      </c>
      <c r="N381" s="92"/>
      <c r="O381" s="93" t="str">
        <f>VLOOKUP(L381:L910,'[1]2010dec_porg_tabla'!$A$1:$B$65536,2,FALSE)</f>
        <v>1</v>
      </c>
      <c r="S381" s="30">
        <v>52181203</v>
      </c>
      <c r="T381" s="30" t="s">
        <v>602</v>
      </c>
      <c r="U381" s="112">
        <v>315821801002101</v>
      </c>
      <c r="V381" s="113" t="s">
        <v>1637</v>
      </c>
    </row>
    <row r="382" spans="12:22" ht="63" x14ac:dyDescent="0.25">
      <c r="L382" s="117" t="s">
        <v>3264</v>
      </c>
      <c r="M382" s="117" t="s">
        <v>3013</v>
      </c>
      <c r="N382" s="92"/>
      <c r="O382" s="93" t="str">
        <f>VLOOKUP(L382:L911,'[1]2010dec_porg_tabla'!$A$1:$B$65536,2,FALSE)</f>
        <v>1</v>
      </c>
      <c r="S382" s="30">
        <v>31521603</v>
      </c>
      <c r="T382" s="30" t="s">
        <v>603</v>
      </c>
      <c r="U382" s="112">
        <v>315821810000000</v>
      </c>
      <c r="V382" s="113" t="s">
        <v>1638</v>
      </c>
    </row>
    <row r="383" spans="12:22" x14ac:dyDescent="0.25">
      <c r="L383" s="117" t="s">
        <v>3265</v>
      </c>
      <c r="M383" s="117" t="s">
        <v>392</v>
      </c>
      <c r="N383" s="92"/>
      <c r="O383" s="93" t="str">
        <f>VLOOKUP(L383:L912,'[1]2010dec_porg_tabla'!$A$1:$B$65536,2,FALSE)</f>
        <v>1</v>
      </c>
      <c r="S383" s="30">
        <v>52181204</v>
      </c>
      <c r="T383" s="30" t="s">
        <v>604</v>
      </c>
      <c r="U383" s="112">
        <v>315821900000000</v>
      </c>
      <c r="V383" s="113" t="s">
        <v>1639</v>
      </c>
    </row>
    <row r="384" spans="12:22" x14ac:dyDescent="0.25">
      <c r="L384" s="117" t="s">
        <v>3266</v>
      </c>
      <c r="M384" s="117" t="s">
        <v>3267</v>
      </c>
      <c r="N384" s="92"/>
      <c r="O384" s="93" t="str">
        <f>VLOOKUP(L384:L913,'[1]2010dec_porg_tabla'!$A$1:$B$65536,2,FALSE)</f>
        <v>1</v>
      </c>
      <c r="S384" s="30">
        <v>51891201</v>
      </c>
      <c r="T384" s="30" t="s">
        <v>605</v>
      </c>
      <c r="U384" s="112">
        <v>315821901002101</v>
      </c>
      <c r="V384" s="113" t="s">
        <v>1640</v>
      </c>
    </row>
    <row r="385" spans="12:22" ht="47.25" x14ac:dyDescent="0.25">
      <c r="L385" s="117" t="s">
        <v>3268</v>
      </c>
      <c r="M385" s="117" t="s">
        <v>3269</v>
      </c>
      <c r="N385" s="92"/>
      <c r="O385" s="93" t="str">
        <f>VLOOKUP(L385:L914,'[1]2010dec_porg_tabla'!$A$1:$B$65536,2,FALSE)</f>
        <v>1</v>
      </c>
      <c r="S385" s="30">
        <v>52891203</v>
      </c>
      <c r="T385" s="30" t="s">
        <v>606</v>
      </c>
      <c r="U385" s="112">
        <v>315822000000000</v>
      </c>
      <c r="V385" s="113" t="s">
        <v>1641</v>
      </c>
    </row>
    <row r="386" spans="12:22" ht="26.25" x14ac:dyDescent="0.25">
      <c r="L386" s="117" t="s">
        <v>3270</v>
      </c>
      <c r="M386" s="117" t="s">
        <v>3271</v>
      </c>
      <c r="N386" s="92"/>
      <c r="O386" s="93" t="str">
        <f>VLOOKUP(L386:L915,'[1]2010dec_porg_tabla'!$A$1:$B$65536,2,FALSE)</f>
        <v>1</v>
      </c>
      <c r="S386" s="30">
        <v>54464107</v>
      </c>
      <c r="T386" s="30" t="s">
        <v>607</v>
      </c>
      <c r="U386" s="112">
        <v>31620101</v>
      </c>
      <c r="V386" s="113" t="s">
        <v>1642</v>
      </c>
    </row>
    <row r="387" spans="12:22" ht="31.5" x14ac:dyDescent="0.25">
      <c r="L387" s="117" t="s">
        <v>3272</v>
      </c>
      <c r="M387" s="117" t="s">
        <v>2041</v>
      </c>
      <c r="N387" s="92"/>
      <c r="O387" s="93" t="str">
        <f>VLOOKUP(L387:L916,'[1]2010dec_porg_tabla'!$A$1:$B$65536,2,FALSE)</f>
        <v>1</v>
      </c>
      <c r="S387" s="30">
        <v>33527203</v>
      </c>
      <c r="T387" s="30" t="s">
        <v>608</v>
      </c>
      <c r="U387" s="112">
        <v>31620301</v>
      </c>
      <c r="V387" s="113" t="s">
        <v>1643</v>
      </c>
    </row>
    <row r="388" spans="12:22" ht="31.5" x14ac:dyDescent="0.25">
      <c r="L388" s="117" t="s">
        <v>3273</v>
      </c>
      <c r="M388" s="117" t="s">
        <v>3274</v>
      </c>
      <c r="N388" s="92"/>
      <c r="O388" s="93" t="str">
        <f>VLOOKUP(L388:L917,'[1]2010dec_porg_tabla'!$A$1:$B$65536,2,FALSE)</f>
        <v>1</v>
      </c>
      <c r="S388" s="30">
        <v>52541104</v>
      </c>
      <c r="T388" s="30" t="s">
        <v>609</v>
      </c>
      <c r="U388" s="112">
        <v>31620302</v>
      </c>
      <c r="V388" s="113" t="s">
        <v>1644</v>
      </c>
    </row>
    <row r="389" spans="12:22" ht="47.25" x14ac:dyDescent="0.25">
      <c r="L389" s="117" t="s">
        <v>3275</v>
      </c>
      <c r="M389" s="117" t="s">
        <v>3276</v>
      </c>
      <c r="N389" s="92"/>
      <c r="O389" s="93" t="str">
        <f>VLOOKUP(L389:L918,'[1]2010dec_porg_tabla'!$A$1:$B$65536,2,FALSE)</f>
        <v>1</v>
      </c>
      <c r="S389" s="30">
        <v>21527202</v>
      </c>
      <c r="T389" s="30" t="s">
        <v>610</v>
      </c>
      <c r="U389" s="112">
        <v>31620305</v>
      </c>
      <c r="V389" s="113" t="s">
        <v>1645</v>
      </c>
    </row>
    <row r="390" spans="12:22" ht="31.5" x14ac:dyDescent="0.25">
      <c r="L390" s="117" t="s">
        <v>3277</v>
      </c>
      <c r="M390" s="117" t="s">
        <v>3278</v>
      </c>
      <c r="N390" s="92"/>
      <c r="O390" s="93" t="str">
        <f>VLOOKUP(L390:L919,'[1]2010dec_porg_tabla'!$A$1:$B$65536,2,FALSE)</f>
        <v>1</v>
      </c>
      <c r="S390" s="30">
        <v>31527204</v>
      </c>
      <c r="T390" s="30" t="s">
        <v>611</v>
      </c>
      <c r="U390" s="112">
        <v>31620306</v>
      </c>
      <c r="V390" s="113" t="s">
        <v>1646</v>
      </c>
    </row>
    <row r="391" spans="12:22" ht="63" x14ac:dyDescent="0.25">
      <c r="L391" s="117" t="s">
        <v>3279</v>
      </c>
      <c r="M391" s="117" t="s">
        <v>3280</v>
      </c>
      <c r="N391" s="92"/>
      <c r="O391" s="93" t="str">
        <f>VLOOKUP(L391:L920,'[1]2010dec_porg_tabla'!$A$1:$B$65536,2,FALSE)</f>
        <v>1</v>
      </c>
      <c r="S391" s="30">
        <v>54343506</v>
      </c>
      <c r="T391" s="30" t="s">
        <v>612</v>
      </c>
      <c r="U391" s="112">
        <v>31620309</v>
      </c>
      <c r="V391" s="113" t="s">
        <v>1647</v>
      </c>
    </row>
    <row r="392" spans="12:22" ht="47.25" x14ac:dyDescent="0.25">
      <c r="L392" s="117" t="s">
        <v>3281</v>
      </c>
      <c r="M392" s="117" t="s">
        <v>3282</v>
      </c>
      <c r="N392" s="92"/>
      <c r="O392" s="93" t="str">
        <f>VLOOKUP(L392:L921,'[1]2010dec_porg_tabla'!$A$1:$B$65536,2,FALSE)</f>
        <v>1</v>
      </c>
      <c r="S392" s="30">
        <v>52343511</v>
      </c>
      <c r="T392" s="30" t="s">
        <v>613</v>
      </c>
      <c r="U392" s="112">
        <v>31620310</v>
      </c>
      <c r="V392" s="113" t="s">
        <v>1648</v>
      </c>
    </row>
    <row r="393" spans="12:22" ht="47.25" x14ac:dyDescent="0.25">
      <c r="L393" s="117" t="s">
        <v>3283</v>
      </c>
      <c r="M393" s="117" t="s">
        <v>3284</v>
      </c>
      <c r="N393" s="92"/>
      <c r="O393" s="93" t="str">
        <f>VLOOKUP(L393:L922,'[1]2010dec_porg_tabla'!$A$1:$B$65536,2,FALSE)</f>
        <v>1</v>
      </c>
      <c r="S393" s="30">
        <v>31521202</v>
      </c>
      <c r="T393" s="30" t="s">
        <v>614</v>
      </c>
      <c r="U393" s="112">
        <v>31620601</v>
      </c>
      <c r="V393" s="113" t="s">
        <v>1649</v>
      </c>
    </row>
    <row r="394" spans="12:22" ht="31.5" x14ac:dyDescent="0.25">
      <c r="L394" s="117" t="s">
        <v>3285</v>
      </c>
      <c r="M394" s="117" t="s">
        <v>807</v>
      </c>
      <c r="N394" s="92"/>
      <c r="O394" s="93" t="str">
        <f>VLOOKUP(L394:L923,'[1]2010dec_porg_tabla'!$A$1:$B$65536,2,FALSE)</f>
        <v>1</v>
      </c>
      <c r="S394" s="30">
        <v>33782601</v>
      </c>
      <c r="T394" s="30" t="s">
        <v>615</v>
      </c>
      <c r="U394" s="112">
        <v>31620602</v>
      </c>
      <c r="V394" s="113" t="s">
        <v>1650</v>
      </c>
    </row>
    <row r="395" spans="12:22" ht="47.25" x14ac:dyDescent="0.25">
      <c r="L395" s="117" t="s">
        <v>3286</v>
      </c>
      <c r="M395" s="117" t="s">
        <v>3011</v>
      </c>
      <c r="N395" s="92"/>
      <c r="O395" s="93" t="str">
        <f>VLOOKUP(L395:L924,'[1]2010dec_porg_tabla'!$A$1:$B$65536,2,FALSE)</f>
        <v>1</v>
      </c>
      <c r="S395" s="30">
        <v>52149904</v>
      </c>
      <c r="T395" s="30" t="s">
        <v>616</v>
      </c>
      <c r="U395" s="112">
        <v>31620603</v>
      </c>
      <c r="V395" s="113" t="s">
        <v>1651</v>
      </c>
    </row>
    <row r="396" spans="12:22" ht="26.25" x14ac:dyDescent="0.25">
      <c r="L396" s="117" t="s">
        <v>3287</v>
      </c>
      <c r="M396" s="117" t="s">
        <v>849</v>
      </c>
      <c r="N396" s="92"/>
      <c r="O396" s="93" t="str">
        <f>VLOOKUP(L396:L925,'[1]2010dec_porg_tabla'!$A$1:$B$65536,2,FALSE)</f>
        <v>1</v>
      </c>
      <c r="S396" s="30">
        <v>33584201</v>
      </c>
      <c r="T396" s="30" t="s">
        <v>617</v>
      </c>
      <c r="U396" s="112">
        <v>31620701</v>
      </c>
      <c r="V396" s="113" t="s">
        <v>1652</v>
      </c>
    </row>
    <row r="397" spans="12:22" ht="31.5" x14ac:dyDescent="0.25">
      <c r="L397" s="117" t="s">
        <v>3288</v>
      </c>
      <c r="M397" s="117" t="s">
        <v>2040</v>
      </c>
      <c r="N397" s="92"/>
      <c r="O397" s="93" t="str">
        <f>VLOOKUP(L397:L926,'[1]2010dec_porg_tabla'!$A$1:$B$65536,2,FALSE)</f>
        <v>1</v>
      </c>
      <c r="S397" s="30">
        <v>54501202</v>
      </c>
      <c r="T397" s="30" t="s">
        <v>618</v>
      </c>
      <c r="U397" s="112">
        <v>31620702</v>
      </c>
      <c r="V397" s="113" t="s">
        <v>1653</v>
      </c>
    </row>
    <row r="398" spans="12:22" x14ac:dyDescent="0.25">
      <c r="L398" s="117" t="s">
        <v>3289</v>
      </c>
      <c r="M398" s="117" t="s">
        <v>394</v>
      </c>
      <c r="N398" s="92"/>
      <c r="O398" s="93" t="str">
        <f>VLOOKUP(L398:L927,'[1]2010dec_porg_tabla'!$A$1:$B$65536,2,FALSE)</f>
        <v>1</v>
      </c>
      <c r="S398" s="30">
        <v>54507001</v>
      </c>
      <c r="T398" s="30" t="s">
        <v>619</v>
      </c>
      <c r="U398" s="112">
        <v>316210100000000</v>
      </c>
      <c r="V398" s="113" t="s">
        <v>1654</v>
      </c>
    </row>
    <row r="399" spans="12:22" ht="47.25" x14ac:dyDescent="0.25">
      <c r="L399" s="117" t="s">
        <v>3290</v>
      </c>
      <c r="M399" s="117" t="s">
        <v>3291</v>
      </c>
      <c r="N399" s="92"/>
      <c r="O399" s="93" t="str">
        <f>VLOOKUP(L399:L928,'[1]2010dec_porg_tabla'!$A$1:$B$65536,2,FALSE)</f>
        <v>1</v>
      </c>
      <c r="S399" s="30">
        <v>55893301</v>
      </c>
      <c r="T399" s="30" t="s">
        <v>620</v>
      </c>
      <c r="U399" s="112">
        <v>316210100103101</v>
      </c>
      <c r="V399" s="113" t="s">
        <v>1655</v>
      </c>
    </row>
    <row r="400" spans="12:22" ht="63" x14ac:dyDescent="0.25">
      <c r="L400" s="117" t="s">
        <v>3292</v>
      </c>
      <c r="M400" s="117" t="s">
        <v>3293</v>
      </c>
      <c r="N400" s="92"/>
      <c r="O400" s="93" t="str">
        <f>VLOOKUP(L400:L929,'[1]2010dec_porg_tabla'!$A$1:$B$65536,2,FALSE)</f>
        <v>1</v>
      </c>
      <c r="S400" s="30">
        <v>31521604</v>
      </c>
      <c r="T400" s="30" t="s">
        <v>621</v>
      </c>
      <c r="U400" s="112">
        <v>316210100103102</v>
      </c>
      <c r="V400" s="113" t="s">
        <v>1656</v>
      </c>
    </row>
    <row r="401" spans="12:22" x14ac:dyDescent="0.25">
      <c r="L401" s="117" t="s">
        <v>3294</v>
      </c>
      <c r="M401" s="117" t="s">
        <v>3295</v>
      </c>
      <c r="N401" s="92"/>
      <c r="O401" s="93" t="str">
        <f>VLOOKUP(L401:L930,'[1]2010dec_porg_tabla'!$A$1:$B$65536,2,FALSE)</f>
        <v>1</v>
      </c>
      <c r="S401" s="30">
        <v>31529102</v>
      </c>
      <c r="T401" s="30" t="s">
        <v>622</v>
      </c>
      <c r="U401" s="112">
        <v>316210100103103</v>
      </c>
      <c r="V401" s="113" t="s">
        <v>1657</v>
      </c>
    </row>
    <row r="402" spans="12:22" ht="47.25" x14ac:dyDescent="0.25">
      <c r="L402" s="117" t="s">
        <v>3296</v>
      </c>
      <c r="M402" s="117" t="s">
        <v>3297</v>
      </c>
      <c r="N402" s="92"/>
      <c r="O402" s="93" t="str">
        <f>VLOOKUP(L402:L931,'[1]2010dec_porg_tabla'!$A$1:$B$65536,2,FALSE)</f>
        <v>1</v>
      </c>
      <c r="S402" s="30">
        <v>31899901</v>
      </c>
      <c r="T402" s="30" t="s">
        <v>623</v>
      </c>
      <c r="U402" s="112">
        <v>316210101002101</v>
      </c>
      <c r="V402" s="113" t="s">
        <v>1658</v>
      </c>
    </row>
    <row r="403" spans="12:22" ht="63" x14ac:dyDescent="0.25">
      <c r="L403" s="117" t="s">
        <v>3298</v>
      </c>
      <c r="M403" s="117" t="s">
        <v>3299</v>
      </c>
      <c r="N403" s="92"/>
      <c r="O403" s="93" t="str">
        <f>VLOOKUP(L403:L932,'[1]2010dec_porg_tabla'!$A$1:$B$65536,2,FALSE)</f>
        <v>1</v>
      </c>
      <c r="S403" s="30">
        <v>52789904</v>
      </c>
      <c r="T403" s="30" t="s">
        <v>624</v>
      </c>
      <c r="U403" s="112">
        <v>316210200000000</v>
      </c>
      <c r="V403" s="113" t="s">
        <v>1659</v>
      </c>
    </row>
    <row r="404" spans="12:22" ht="47.25" x14ac:dyDescent="0.25">
      <c r="L404" s="117" t="s">
        <v>3300</v>
      </c>
      <c r="M404" s="117" t="s">
        <v>3301</v>
      </c>
      <c r="N404" s="92"/>
      <c r="O404" s="93" t="str">
        <f>VLOOKUP(L404:L933,'[1]2010dec_porg_tabla'!$A$1:$B$65536,2,FALSE)</f>
        <v>1</v>
      </c>
      <c r="S404" s="30">
        <v>51842901</v>
      </c>
      <c r="T404" s="30" t="s">
        <v>625</v>
      </c>
      <c r="U404" s="112">
        <v>316210200105101</v>
      </c>
      <c r="V404" s="113" t="s">
        <v>1660</v>
      </c>
    </row>
    <row r="405" spans="12:22" ht="31.5" x14ac:dyDescent="0.25">
      <c r="L405" s="117" t="s">
        <v>3302</v>
      </c>
      <c r="M405" s="117" t="s">
        <v>3303</v>
      </c>
      <c r="N405" s="92"/>
      <c r="O405" s="93" t="str">
        <f>VLOOKUP(L405:L934,'[1]2010dec_porg_tabla'!$A$1:$B$65536,2,FALSE)</f>
        <v>1</v>
      </c>
      <c r="S405" s="30">
        <v>52181105</v>
      </c>
      <c r="T405" s="30" t="s">
        <v>626</v>
      </c>
      <c r="U405" s="112">
        <v>316210200105102</v>
      </c>
      <c r="V405" s="113" t="s">
        <v>1661</v>
      </c>
    </row>
    <row r="406" spans="12:22" ht="31.5" x14ac:dyDescent="0.25">
      <c r="L406" s="117" t="s">
        <v>3304</v>
      </c>
      <c r="M406" s="117" t="s">
        <v>3305</v>
      </c>
      <c r="N406" s="92"/>
      <c r="O406" s="93" t="str">
        <f>VLOOKUP(L406:L935,'[1]2010dec_porg_tabla'!$A$1:$B$65536,2,FALSE)</f>
        <v>1</v>
      </c>
      <c r="S406" s="30">
        <v>52181206</v>
      </c>
      <c r="T406" s="30" t="s">
        <v>627</v>
      </c>
      <c r="U406" s="112">
        <v>316210200105103</v>
      </c>
      <c r="V406" s="113" t="s">
        <v>1662</v>
      </c>
    </row>
    <row r="407" spans="12:22" ht="47.25" x14ac:dyDescent="0.25">
      <c r="L407" s="117" t="s">
        <v>3306</v>
      </c>
      <c r="M407" s="117" t="s">
        <v>3307</v>
      </c>
      <c r="N407" s="92"/>
      <c r="O407" s="93" t="str">
        <f>VLOOKUP(L407:L936,'[1]2010dec_porg_tabla'!$A$1:$B$65536,2,FALSE)</f>
        <v>1</v>
      </c>
      <c r="S407" s="30">
        <v>31620701</v>
      </c>
      <c r="T407" s="30" t="s">
        <v>725</v>
      </c>
      <c r="U407" s="112">
        <v>316210300000000</v>
      </c>
      <c r="V407" s="113" t="s">
        <v>1663</v>
      </c>
    </row>
    <row r="408" spans="12:22" ht="31.5" x14ac:dyDescent="0.25">
      <c r="L408" s="117" t="s">
        <v>3308</v>
      </c>
      <c r="M408" s="117" t="s">
        <v>3309</v>
      </c>
      <c r="N408" s="92"/>
      <c r="O408" s="93" t="str">
        <f>VLOOKUP(L408:L937,'[1]2010dec_porg_tabla'!$A$1:$B$65536,2,FALSE)</f>
        <v>1</v>
      </c>
      <c r="S408" s="30">
        <v>33620701</v>
      </c>
      <c r="T408" s="30" t="s">
        <v>726</v>
      </c>
      <c r="U408" s="112">
        <v>316210300103101</v>
      </c>
      <c r="V408" s="113" t="s">
        <v>1664</v>
      </c>
    </row>
    <row r="409" spans="12:22" ht="63" x14ac:dyDescent="0.25">
      <c r="L409" s="117" t="s">
        <v>3310</v>
      </c>
      <c r="M409" s="117" t="s">
        <v>3311</v>
      </c>
      <c r="N409" s="92"/>
      <c r="O409" s="93" t="str">
        <f>VLOOKUP(L409:L938,'[1]2010dec_porg_tabla'!$A$1:$B$65536,2,FALSE)</f>
        <v>1</v>
      </c>
      <c r="S409" s="30">
        <v>21620701</v>
      </c>
      <c r="T409" s="30" t="s">
        <v>727</v>
      </c>
      <c r="U409" s="112">
        <v>316210300103102</v>
      </c>
      <c r="V409" s="113" t="s">
        <v>1665</v>
      </c>
    </row>
    <row r="410" spans="12:22" ht="47.25" x14ac:dyDescent="0.25">
      <c r="L410" s="117" t="s">
        <v>3312</v>
      </c>
      <c r="M410" s="117" t="s">
        <v>3313</v>
      </c>
      <c r="N410" s="92"/>
      <c r="O410" s="93" t="str">
        <f>VLOOKUP(L410:L939,'[1]2010dec_porg_tabla'!$A$1:$B$65536,2,FALSE)</f>
        <v>1</v>
      </c>
      <c r="S410" s="30">
        <v>53620701</v>
      </c>
      <c r="T410" s="30" t="s">
        <v>728</v>
      </c>
      <c r="U410" s="112">
        <v>316210300103103</v>
      </c>
      <c r="V410" s="113" t="s">
        <v>1666</v>
      </c>
    </row>
    <row r="411" spans="12:22" ht="63" x14ac:dyDescent="0.25">
      <c r="L411" s="117" t="s">
        <v>3314</v>
      </c>
      <c r="M411" s="117" t="s">
        <v>3315</v>
      </c>
      <c r="N411" s="92"/>
      <c r="O411" s="93" t="str">
        <f>VLOOKUP(L411:L940,'[1]2010dec_porg_tabla'!$A$1:$B$65536,2,FALSE)</f>
        <v>1</v>
      </c>
      <c r="S411" s="30">
        <v>51527602</v>
      </c>
      <c r="T411" s="30" t="s">
        <v>729</v>
      </c>
      <c r="U411" s="112">
        <v>316210300103104</v>
      </c>
      <c r="V411" s="113" t="s">
        <v>1667</v>
      </c>
    </row>
    <row r="412" spans="12:22" ht="47.25" x14ac:dyDescent="0.25">
      <c r="L412" s="117" t="s">
        <v>3316</v>
      </c>
      <c r="M412" s="117" t="s">
        <v>3317</v>
      </c>
      <c r="N412" s="92"/>
      <c r="O412" s="93" t="str">
        <f>VLOOKUP(L412:L941,'[1]2010dec_porg_tabla'!$A$1:$B$65536,2,FALSE)</f>
        <v>1</v>
      </c>
      <c r="S412" s="30">
        <v>31521203</v>
      </c>
      <c r="T412" s="30" t="s">
        <v>730</v>
      </c>
      <c r="U412" s="112">
        <v>316210400000000</v>
      </c>
      <c r="V412" s="113" t="s">
        <v>1668</v>
      </c>
    </row>
    <row r="413" spans="12:22" x14ac:dyDescent="0.25">
      <c r="L413" s="117" t="s">
        <v>3318</v>
      </c>
      <c r="M413" s="117" t="s">
        <v>3319</v>
      </c>
      <c r="N413" s="92"/>
      <c r="O413" s="93" t="str">
        <f>VLOOKUP(L413:L942,'[1]2010dec_porg_tabla'!$A$1:$B$65536,2,FALSE)</f>
        <v>1</v>
      </c>
      <c r="S413" s="30">
        <v>31620603</v>
      </c>
      <c r="T413" s="30" t="s">
        <v>731</v>
      </c>
      <c r="U413" s="112">
        <v>316210400013101</v>
      </c>
      <c r="V413" s="113" t="s">
        <v>1669</v>
      </c>
    </row>
    <row r="414" spans="12:22" ht="47.25" x14ac:dyDescent="0.25">
      <c r="L414" s="117" t="s">
        <v>3320</v>
      </c>
      <c r="M414" s="117" t="s">
        <v>3321</v>
      </c>
      <c r="N414" s="92"/>
      <c r="O414" s="93" t="str">
        <f>VLOOKUP(L414:L943,'[1]2010dec_porg_tabla'!$A$1:$B$65536,2,FALSE)</f>
        <v>1</v>
      </c>
      <c r="S414" s="30">
        <v>52789905</v>
      </c>
      <c r="T414" s="30" t="s">
        <v>732</v>
      </c>
      <c r="U414" s="112">
        <v>316210401003101</v>
      </c>
      <c r="V414" s="113" t="s">
        <v>1670</v>
      </c>
    </row>
    <row r="415" spans="12:22" ht="63" x14ac:dyDescent="0.25">
      <c r="L415" s="117" t="s">
        <v>3322</v>
      </c>
      <c r="M415" s="117" t="s">
        <v>805</v>
      </c>
      <c r="N415" s="92"/>
      <c r="O415" s="93" t="str">
        <f>VLOOKUP(L415:L944,'[1]2010dec_porg_tabla'!$A$1:$B$65536,2,FALSE)</f>
        <v>1</v>
      </c>
      <c r="S415" s="30">
        <v>52541202</v>
      </c>
      <c r="T415" s="30" t="s">
        <v>733</v>
      </c>
      <c r="U415" s="112">
        <v>316210500000000</v>
      </c>
      <c r="V415" s="113" t="s">
        <v>1671</v>
      </c>
    </row>
    <row r="416" spans="12:22" ht="47.25" x14ac:dyDescent="0.25">
      <c r="L416" s="117" t="s">
        <v>3323</v>
      </c>
      <c r="M416" s="117" t="s">
        <v>3324</v>
      </c>
      <c r="N416" s="92"/>
      <c r="O416" s="93" t="str">
        <f>VLOOKUP(L416:L945,'[1]2010dec_porg_tabla'!$A$1:$B$65536,2,FALSE)</f>
        <v>1</v>
      </c>
      <c r="S416" s="30">
        <v>51786202</v>
      </c>
      <c r="T416" s="30" t="s">
        <v>734</v>
      </c>
      <c r="U416" s="112">
        <v>316210501002101</v>
      </c>
      <c r="V416" s="113" t="s">
        <v>1672</v>
      </c>
    </row>
    <row r="417" spans="12:22" ht="47.25" x14ac:dyDescent="0.25">
      <c r="L417" s="117" t="s">
        <v>3325</v>
      </c>
      <c r="M417" s="117" t="s">
        <v>3326</v>
      </c>
      <c r="N417" s="92"/>
      <c r="O417" s="93" t="str">
        <f>VLOOKUP(L417:L946,'[1]2010dec_porg_tabla'!$A$1:$B$65536,2,FALSE)</f>
        <v>1</v>
      </c>
      <c r="S417" s="30">
        <v>31521204</v>
      </c>
      <c r="T417" s="30" t="s">
        <v>735</v>
      </c>
      <c r="U417" s="112">
        <v>316220100000000</v>
      </c>
      <c r="V417" s="113" t="s">
        <v>1673</v>
      </c>
    </row>
    <row r="418" spans="12:22" ht="47.25" x14ac:dyDescent="0.25">
      <c r="L418" s="117" t="s">
        <v>3327</v>
      </c>
      <c r="M418" s="117" t="s">
        <v>3328</v>
      </c>
      <c r="N418" s="92"/>
      <c r="O418" s="93" t="str">
        <f>VLOOKUP(L418:L947,'[1]2010dec_porg_tabla'!$A$1:$B$65536,2,FALSE)</f>
        <v>1</v>
      </c>
      <c r="S418" s="30">
        <v>31500202</v>
      </c>
      <c r="T418" s="30" t="s">
        <v>736</v>
      </c>
      <c r="U418" s="112">
        <v>316220100103101</v>
      </c>
      <c r="V418" s="113" t="s">
        <v>1674</v>
      </c>
    </row>
    <row r="419" spans="12:22" ht="47.25" x14ac:dyDescent="0.25">
      <c r="L419" s="117" t="s">
        <v>3329</v>
      </c>
      <c r="M419" s="117" t="s">
        <v>3330</v>
      </c>
      <c r="N419" s="92"/>
      <c r="O419" s="93" t="str">
        <f>VLOOKUP(L419:L948,'[1]2010dec_porg_tabla'!$A$1:$B$65536,2,FALSE)</f>
        <v>1</v>
      </c>
      <c r="S419" s="30">
        <v>51500201</v>
      </c>
      <c r="T419" s="30" t="s">
        <v>737</v>
      </c>
      <c r="U419" s="112">
        <v>316220100103102</v>
      </c>
      <c r="V419" s="113" t="s">
        <v>1675</v>
      </c>
    </row>
    <row r="420" spans="12:22" ht="47.25" x14ac:dyDescent="0.25">
      <c r="L420" s="117" t="s">
        <v>3331</v>
      </c>
      <c r="M420" s="117" t="s">
        <v>3012</v>
      </c>
      <c r="N420" s="92"/>
      <c r="O420" s="93" t="str">
        <f>VLOOKUP(L420:L949,'[1]2010dec_porg_tabla'!$A$1:$B$65536,2,FALSE)</f>
        <v>1</v>
      </c>
      <c r="S420" s="30">
        <v>71140801</v>
      </c>
      <c r="T420" s="30" t="s">
        <v>738</v>
      </c>
      <c r="U420" s="112">
        <v>316220100103103</v>
      </c>
      <c r="V420" s="113" t="s">
        <v>1676</v>
      </c>
    </row>
    <row r="421" spans="12:22" ht="31.5" x14ac:dyDescent="0.25">
      <c r="L421" s="117" t="s">
        <v>3332</v>
      </c>
      <c r="M421" s="117" t="s">
        <v>3333</v>
      </c>
      <c r="N421" s="92"/>
      <c r="O421" s="93" t="str">
        <f>VLOOKUP(L421:L950,'[1]2010dec_porg_tabla'!$A$1:$B$65536,2,FALSE)</f>
        <v>1</v>
      </c>
      <c r="S421" s="30">
        <v>31500204</v>
      </c>
      <c r="T421" s="30" t="s">
        <v>739</v>
      </c>
      <c r="U421" s="112">
        <v>316220100103104</v>
      </c>
      <c r="V421" s="113" t="s">
        <v>1677</v>
      </c>
    </row>
    <row r="422" spans="12:22" ht="47.25" x14ac:dyDescent="0.25">
      <c r="L422" s="117" t="s">
        <v>3334</v>
      </c>
      <c r="M422" s="117" t="s">
        <v>3335</v>
      </c>
      <c r="N422" s="92"/>
      <c r="O422" s="93" t="str">
        <f>VLOOKUP(L422:L951,'[1]2010dec_porg_tabla'!$A$1:$B$65536,2,FALSE)</f>
        <v>2</v>
      </c>
      <c r="S422" s="30">
        <v>54501205</v>
      </c>
      <c r="T422" s="30" t="s">
        <v>740</v>
      </c>
      <c r="U422" s="112">
        <v>316220101002101</v>
      </c>
      <c r="V422" s="113" t="s">
        <v>1678</v>
      </c>
    </row>
    <row r="423" spans="12:22" ht="31.5" x14ac:dyDescent="0.25">
      <c r="L423" s="117" t="s">
        <v>3336</v>
      </c>
      <c r="M423" s="117" t="s">
        <v>3337</v>
      </c>
      <c r="N423" s="92"/>
      <c r="O423" s="93" t="str">
        <f>VLOOKUP(L423:L952,'[1]2010dec_porg_tabla'!$A$1:$B$65536,2,FALSE)</f>
        <v>2</v>
      </c>
      <c r="S423" s="30">
        <v>52464101</v>
      </c>
      <c r="T423" s="30" t="s">
        <v>741</v>
      </c>
      <c r="U423" s="112">
        <v>316220101002102</v>
      </c>
      <c r="V423" s="113" t="s">
        <v>1679</v>
      </c>
    </row>
    <row r="424" spans="12:22" ht="63" x14ac:dyDescent="0.25">
      <c r="L424" s="117" t="s">
        <v>3338</v>
      </c>
      <c r="M424" s="117" t="s">
        <v>3339</v>
      </c>
      <c r="N424" s="92"/>
      <c r="O424" s="93" t="str">
        <f>VLOOKUP(L424:L953,'[1]2010dec_porg_tabla'!$A$1:$B$65536,2,FALSE)</f>
        <v>2</v>
      </c>
      <c r="S424" s="30">
        <v>54501801</v>
      </c>
      <c r="T424" s="30" t="s">
        <v>58</v>
      </c>
      <c r="U424" s="112">
        <v>316220101002103</v>
      </c>
      <c r="V424" s="113" t="s">
        <v>1680</v>
      </c>
    </row>
    <row r="425" spans="12:22" ht="31.5" x14ac:dyDescent="0.25">
      <c r="L425" s="117" t="s">
        <v>3340</v>
      </c>
      <c r="M425" s="117" t="s">
        <v>3341</v>
      </c>
      <c r="N425" s="92"/>
      <c r="O425" s="93" t="str">
        <f>VLOOKUP(L425:L954,'[1]2010dec_porg_tabla'!$A$1:$B$65536,2,FALSE)</f>
        <v>2</v>
      </c>
      <c r="S425" s="30">
        <v>52182201</v>
      </c>
      <c r="T425" s="30" t="s">
        <v>59</v>
      </c>
      <c r="U425" s="112">
        <v>316220101002104</v>
      </c>
      <c r="V425" s="113" t="s">
        <v>1681</v>
      </c>
    </row>
    <row r="426" spans="12:22" ht="63" x14ac:dyDescent="0.25">
      <c r="L426" s="117" t="s">
        <v>3342</v>
      </c>
      <c r="M426" s="117" t="s">
        <v>3343</v>
      </c>
      <c r="N426" s="92"/>
      <c r="O426" s="93" t="str">
        <f>VLOOKUP(L426:L955,'[1]2010dec_porg_tabla'!$A$1:$B$65536,2,FALSE)</f>
        <v>2</v>
      </c>
      <c r="S426" s="30">
        <v>32628001</v>
      </c>
      <c r="T426" s="30" t="s">
        <v>60</v>
      </c>
      <c r="U426" s="112">
        <v>316230100013301</v>
      </c>
      <c r="V426" s="113" t="s">
        <v>1682</v>
      </c>
    </row>
    <row r="427" spans="12:22" ht="78.75" x14ac:dyDescent="0.25">
      <c r="L427" s="117" t="s">
        <v>3344</v>
      </c>
      <c r="M427" s="117" t="s">
        <v>3345</v>
      </c>
      <c r="N427" s="92"/>
      <c r="O427" s="93" t="str">
        <f>VLOOKUP(L427:L956,'[1]2010dec_porg_tabla'!$A$1:$B$65536,2,FALSE)</f>
        <v>2</v>
      </c>
      <c r="S427" s="30">
        <v>51522301</v>
      </c>
      <c r="T427" s="30" t="s">
        <v>61</v>
      </c>
      <c r="U427" s="112">
        <v>316230101002101</v>
      </c>
      <c r="V427" s="113" t="s">
        <v>1683</v>
      </c>
    </row>
    <row r="428" spans="12:22" ht="110.25" x14ac:dyDescent="0.25">
      <c r="L428" s="117" t="s">
        <v>3346</v>
      </c>
      <c r="M428" s="117" t="s">
        <v>3347</v>
      </c>
      <c r="N428" s="92"/>
      <c r="O428" s="93" t="str">
        <f>VLOOKUP(L428:L957,'[1]2010dec_porg_tabla'!$A$1:$B$65536,2,FALSE)</f>
        <v>2</v>
      </c>
      <c r="S428" s="30">
        <v>34522302</v>
      </c>
      <c r="T428" s="30" t="s">
        <v>62</v>
      </c>
      <c r="U428" s="112">
        <v>316230101002102</v>
      </c>
      <c r="V428" s="113" t="s">
        <v>1684</v>
      </c>
    </row>
    <row r="429" spans="12:22" ht="31.5" x14ac:dyDescent="0.25">
      <c r="L429" s="117" t="s">
        <v>3348</v>
      </c>
      <c r="M429" s="117" t="s">
        <v>3349</v>
      </c>
      <c r="N429" s="92"/>
      <c r="O429" s="93" t="str">
        <f>VLOOKUP(L429:L958,'[1]2010dec_porg_tabla'!$A$1:$B$65536,2,FALSE)</f>
        <v>2</v>
      </c>
      <c r="S429" s="30">
        <v>52542201</v>
      </c>
      <c r="T429" s="30" t="s">
        <v>63</v>
      </c>
      <c r="U429" s="112">
        <v>316230101002103</v>
      </c>
      <c r="V429" s="113" t="s">
        <v>956</v>
      </c>
    </row>
    <row r="430" spans="12:22" ht="94.5" x14ac:dyDescent="0.25">
      <c r="L430" s="117" t="s">
        <v>3350</v>
      </c>
      <c r="M430" s="117" t="s">
        <v>3351</v>
      </c>
      <c r="N430" s="92"/>
      <c r="O430" s="93" t="str">
        <f>VLOOKUP(L430:L959,'[1]2010dec_porg_tabla'!$A$1:$B$65536,2,FALSE)</f>
        <v>2</v>
      </c>
      <c r="S430" s="30">
        <v>54660101</v>
      </c>
      <c r="T430" s="30" t="s">
        <v>64</v>
      </c>
      <c r="U430" s="112">
        <v>316230101003101</v>
      </c>
      <c r="V430" s="113" t="s">
        <v>1685</v>
      </c>
    </row>
    <row r="431" spans="12:22" x14ac:dyDescent="0.25">
      <c r="L431" s="117" t="s">
        <v>3352</v>
      </c>
      <c r="M431" s="117" t="s">
        <v>852</v>
      </c>
      <c r="N431" s="92"/>
      <c r="O431" s="93" t="str">
        <f>VLOOKUP(L431:L960,'[1]2010dec_porg_tabla'!$A$1:$B$65536,2,FALSE)</f>
        <v>2</v>
      </c>
      <c r="S431" s="30">
        <v>52660101</v>
      </c>
      <c r="T431" s="30" t="s">
        <v>65</v>
      </c>
      <c r="U431" s="112">
        <v>316230101003102</v>
      </c>
      <c r="V431" s="113" t="s">
        <v>1686</v>
      </c>
    </row>
    <row r="432" spans="12:22" ht="31.5" x14ac:dyDescent="0.25">
      <c r="L432" s="117" t="s">
        <v>3353</v>
      </c>
      <c r="M432" s="117" t="s">
        <v>396</v>
      </c>
      <c r="N432" s="92"/>
      <c r="O432" s="93" t="str">
        <f>VLOOKUP(L432:L961,'[1]2010dec_porg_tabla'!$A$1:$B$65536,2,FALSE)</f>
        <v>2</v>
      </c>
      <c r="S432" s="30">
        <v>33786201</v>
      </c>
      <c r="T432" s="30" t="s">
        <v>284</v>
      </c>
      <c r="U432" s="112">
        <v>316230101003103</v>
      </c>
      <c r="V432" s="113" t="s">
        <v>1687</v>
      </c>
    </row>
    <row r="433" spans="12:22" ht="94.5" x14ac:dyDescent="0.25">
      <c r="L433" s="117" t="s">
        <v>3354</v>
      </c>
      <c r="M433" s="117" t="s">
        <v>3355</v>
      </c>
      <c r="N433" s="92"/>
      <c r="O433" s="93" t="str">
        <f>VLOOKUP(L433:L962,'[1]2010dec_porg_tabla'!$A$1:$B$65536,2,FALSE)</f>
        <v>2</v>
      </c>
      <c r="S433" s="30">
        <v>52622205</v>
      </c>
      <c r="T433" s="30" t="s">
        <v>285</v>
      </c>
      <c r="U433" s="112">
        <v>316230110000000</v>
      </c>
      <c r="V433" s="113" t="s">
        <v>1688</v>
      </c>
    </row>
    <row r="434" spans="12:22" ht="126" x14ac:dyDescent="0.25">
      <c r="L434" s="117" t="s">
        <v>3356</v>
      </c>
      <c r="M434" s="117" t="s">
        <v>3357</v>
      </c>
      <c r="N434" s="92"/>
      <c r="O434" s="93" t="str">
        <f>VLOOKUP(L434:L963,'[1]2010dec_porg_tabla'!$A$1:$B$65536,2,FALSE)</f>
        <v>2</v>
      </c>
      <c r="S434" s="30">
        <v>52786201</v>
      </c>
      <c r="T434" s="30" t="s">
        <v>286</v>
      </c>
      <c r="U434" s="112">
        <v>316240100000000</v>
      </c>
      <c r="V434" s="113" t="s">
        <v>1689</v>
      </c>
    </row>
    <row r="435" spans="12:22" ht="63" x14ac:dyDescent="0.25">
      <c r="L435" s="117" t="s">
        <v>3358</v>
      </c>
      <c r="M435" s="117" t="s">
        <v>3359</v>
      </c>
      <c r="N435" s="92"/>
      <c r="O435" s="93" t="str">
        <f>VLOOKUP(L435:L964,'[1]2010dec_porg_tabla'!$A$1:$B$65536,2,FALSE)</f>
        <v>1</v>
      </c>
      <c r="S435" s="30">
        <v>33524201</v>
      </c>
      <c r="T435" s="30" t="s">
        <v>287</v>
      </c>
      <c r="U435" s="112">
        <v>316240100013101</v>
      </c>
      <c r="V435" s="113" t="s">
        <v>1690</v>
      </c>
    </row>
    <row r="436" spans="12:22" ht="63" x14ac:dyDescent="0.25">
      <c r="L436" s="117" t="s">
        <v>3360</v>
      </c>
      <c r="M436" s="117" t="s">
        <v>3361</v>
      </c>
      <c r="N436" s="92"/>
      <c r="O436" s="93" t="str">
        <f>VLOOKUP(L436:L965,'[1]2010dec_porg_tabla'!$A$1:$B$65536,2,FALSE)</f>
        <v>1</v>
      </c>
      <c r="S436" s="30">
        <v>52622215</v>
      </c>
      <c r="T436" s="30" t="s">
        <v>288</v>
      </c>
      <c r="U436" s="112">
        <v>316240101003101</v>
      </c>
      <c r="V436" s="113" t="s">
        <v>1691</v>
      </c>
    </row>
    <row r="437" spans="12:22" ht="63" x14ac:dyDescent="0.25">
      <c r="L437" s="117" t="s">
        <v>3362</v>
      </c>
      <c r="M437" s="117" t="s">
        <v>3363</v>
      </c>
      <c r="N437" s="92"/>
      <c r="O437" s="93" t="str">
        <f>VLOOKUP(L437:L966,'[1]2010dec_porg_tabla'!$A$1:$B$65536,2,FALSE)</f>
        <v>1</v>
      </c>
      <c r="S437" s="30">
        <v>33528201</v>
      </c>
      <c r="T437" s="30" t="s">
        <v>289</v>
      </c>
      <c r="U437" s="112">
        <v>316240101003102</v>
      </c>
      <c r="V437" s="113" t="s">
        <v>1692</v>
      </c>
    </row>
    <row r="438" spans="12:22" ht="63" x14ac:dyDescent="0.25">
      <c r="L438" s="117" t="s">
        <v>3364</v>
      </c>
      <c r="M438" s="117" t="s">
        <v>3365</v>
      </c>
      <c r="N438" s="92"/>
      <c r="O438" s="93" t="str">
        <f>VLOOKUP(L438:L967,'[1]2010dec_porg_tabla'!$A$1:$B$65536,2,FALSE)</f>
        <v>1</v>
      </c>
      <c r="S438" s="30">
        <v>55622201</v>
      </c>
      <c r="T438" s="30" t="s">
        <v>290</v>
      </c>
      <c r="U438" s="112">
        <v>31626201</v>
      </c>
      <c r="V438" s="113" t="s">
        <v>1687</v>
      </c>
    </row>
    <row r="439" spans="12:22" ht="63" x14ac:dyDescent="0.25">
      <c r="L439" s="117" t="s">
        <v>3366</v>
      </c>
      <c r="M439" s="117" t="s">
        <v>3367</v>
      </c>
      <c r="N439" s="92"/>
      <c r="O439" s="93" t="str">
        <f>VLOOKUP(L439:L968,'[1]2010dec_porg_tabla'!$A$1:$B$65536,2,FALSE)</f>
        <v>1</v>
      </c>
      <c r="S439" s="30">
        <v>51528202</v>
      </c>
      <c r="T439" s="30" t="s">
        <v>291</v>
      </c>
      <c r="U439" s="112">
        <v>31627201</v>
      </c>
      <c r="V439" s="113" t="s">
        <v>1693</v>
      </c>
    </row>
    <row r="440" spans="12:22" ht="47.25" x14ac:dyDescent="0.25">
      <c r="L440" s="117" t="s">
        <v>3368</v>
      </c>
      <c r="M440" s="117" t="s">
        <v>3369</v>
      </c>
      <c r="N440" s="92"/>
      <c r="O440" s="93" t="str">
        <f>VLOOKUP(L440:L969,'[1]2010dec_porg_tabla'!$A$1:$B$65536,2,FALSE)</f>
        <v>1</v>
      </c>
      <c r="S440" s="30">
        <v>52622213</v>
      </c>
      <c r="T440" s="30" t="s">
        <v>292</v>
      </c>
      <c r="U440" s="112">
        <v>31628001</v>
      </c>
      <c r="V440" s="113" t="s">
        <v>1694</v>
      </c>
    </row>
    <row r="441" spans="12:22" ht="47.25" x14ac:dyDescent="0.25">
      <c r="L441" s="117" t="s">
        <v>3370</v>
      </c>
      <c r="M441" s="117" t="s">
        <v>3371</v>
      </c>
      <c r="N441" s="92"/>
      <c r="O441" s="93" t="str">
        <f>VLOOKUP(L441:L970,'[1]2010dec_porg_tabla'!$A$1:$B$65536,2,FALSE)</f>
        <v>1</v>
      </c>
      <c r="S441" s="30">
        <v>52622214</v>
      </c>
      <c r="T441" s="30" t="s">
        <v>293</v>
      </c>
      <c r="U441" s="112">
        <v>31628002</v>
      </c>
      <c r="V441" s="113" t="s">
        <v>1695</v>
      </c>
    </row>
    <row r="442" spans="12:22" ht="31.5" x14ac:dyDescent="0.25">
      <c r="L442" s="117" t="s">
        <v>3372</v>
      </c>
      <c r="M442" s="117" t="s">
        <v>3373</v>
      </c>
      <c r="N442" s="92"/>
      <c r="O442" s="93" t="str">
        <f>VLOOKUP(L442:L971,'[1]2010dec_porg_tabla'!$A$1:$B$65536,2,FALSE)</f>
        <v>1</v>
      </c>
      <c r="S442" s="30">
        <v>31523301</v>
      </c>
      <c r="T442" s="30" t="s">
        <v>294</v>
      </c>
      <c r="U442" s="112">
        <v>31628003</v>
      </c>
      <c r="V442" s="113" t="s">
        <v>1696</v>
      </c>
    </row>
    <row r="443" spans="12:22" ht="47.25" x14ac:dyDescent="0.25">
      <c r="L443" s="117" t="s">
        <v>3374</v>
      </c>
      <c r="M443" s="117" t="s">
        <v>3375</v>
      </c>
      <c r="N443" s="92"/>
      <c r="O443" s="93" t="str">
        <f>VLOOKUP(L443:L972,'[1]2010dec_porg_tabla'!$A$1:$B$65536,2,FALSE)</f>
        <v>1</v>
      </c>
      <c r="S443" s="30">
        <v>53548301</v>
      </c>
      <c r="T443" s="30" t="s">
        <v>295</v>
      </c>
      <c r="U443" s="112">
        <v>31628007</v>
      </c>
      <c r="V443" s="113" t="s">
        <v>1697</v>
      </c>
    </row>
    <row r="444" spans="12:22" ht="47.25" x14ac:dyDescent="0.25">
      <c r="L444" s="117" t="s">
        <v>3376</v>
      </c>
      <c r="M444" s="117" t="s">
        <v>3377</v>
      </c>
      <c r="N444" s="92"/>
      <c r="O444" s="93" t="str">
        <f>VLOOKUP(L444:L973,'[1]2010dec_porg_tabla'!$A$1:$B$65536,2,FALSE)</f>
        <v>1</v>
      </c>
      <c r="S444" s="30">
        <v>52182202</v>
      </c>
      <c r="T444" s="30" t="s">
        <v>296</v>
      </c>
      <c r="U444" s="112">
        <v>31628010</v>
      </c>
      <c r="V444" s="113" t="s">
        <v>1698</v>
      </c>
    </row>
    <row r="445" spans="12:22" ht="47.25" x14ac:dyDescent="0.25">
      <c r="L445" s="117" t="s">
        <v>3378</v>
      </c>
      <c r="M445" s="117" t="s">
        <v>854</v>
      </c>
      <c r="N445" s="92"/>
      <c r="O445" s="93" t="str">
        <f>VLOOKUP(L445:L974,'[1]2010dec_porg_tabla'!$A$1:$B$65536,2,FALSE)</f>
        <v>1</v>
      </c>
      <c r="S445" s="30">
        <v>55548301</v>
      </c>
      <c r="T445" s="30" t="s">
        <v>297</v>
      </c>
      <c r="U445" s="112">
        <v>316410100000000</v>
      </c>
      <c r="V445" s="113" t="s">
        <v>1699</v>
      </c>
    </row>
    <row r="446" spans="12:22" ht="78.75" x14ac:dyDescent="0.25">
      <c r="L446" s="117" t="s">
        <v>3379</v>
      </c>
      <c r="M446" s="117" t="s">
        <v>3380</v>
      </c>
      <c r="N446" s="92"/>
      <c r="O446" s="93" t="str">
        <f>VLOOKUP(L446:L975,'[1]2010dec_porg_tabla'!$A$1:$B$65536,2,FALSE)</f>
        <v>1</v>
      </c>
      <c r="S446" s="30">
        <v>52548301</v>
      </c>
      <c r="T446" s="30" t="s">
        <v>298</v>
      </c>
      <c r="U446" s="112">
        <v>316410100103101</v>
      </c>
      <c r="V446" s="113" t="s">
        <v>1700</v>
      </c>
    </row>
    <row r="447" spans="12:22" ht="47.25" x14ac:dyDescent="0.25">
      <c r="L447" s="117" t="s">
        <v>3381</v>
      </c>
      <c r="M447" s="117" t="s">
        <v>3382</v>
      </c>
      <c r="N447" s="92"/>
      <c r="O447" s="93" t="str">
        <f>VLOOKUP(L447:L976,'[1]2010dec_porg_tabla'!$A$1:$B$65536,2,FALSE)</f>
        <v>1</v>
      </c>
      <c r="S447" s="30">
        <v>52548304</v>
      </c>
      <c r="T447" s="30" t="s">
        <v>299</v>
      </c>
      <c r="U447" s="112">
        <v>316410100103102</v>
      </c>
      <c r="V447" s="113" t="s">
        <v>1701</v>
      </c>
    </row>
    <row r="448" spans="12:22" ht="78.75" x14ac:dyDescent="0.25">
      <c r="L448" s="117" t="s">
        <v>3383</v>
      </c>
      <c r="M448" s="117" t="s">
        <v>3384</v>
      </c>
      <c r="N448" s="92"/>
      <c r="O448" s="93" t="str">
        <f>VLOOKUP(L448:L977,'[1]2010dec_porg_tabla'!$A$1:$B$65536,2,FALSE)</f>
        <v>1</v>
      </c>
      <c r="S448" s="30">
        <v>71580101</v>
      </c>
      <c r="T448" s="30" t="s">
        <v>300</v>
      </c>
      <c r="U448" s="112">
        <v>316410100103103</v>
      </c>
      <c r="V448" s="113" t="s">
        <v>1702</v>
      </c>
    </row>
    <row r="449" spans="12:22" ht="47.25" x14ac:dyDescent="0.25">
      <c r="L449" s="117" t="s">
        <v>3385</v>
      </c>
      <c r="M449" s="117" t="s">
        <v>3386</v>
      </c>
      <c r="N449" s="92"/>
      <c r="O449" s="93" t="str">
        <f>VLOOKUP(L449:L978,'[1]2010dec_porg_tabla'!$A$1:$B$65536,2,FALSE)</f>
        <v>1</v>
      </c>
      <c r="S449" s="30">
        <v>53580103</v>
      </c>
      <c r="T449" s="30" t="s">
        <v>301</v>
      </c>
      <c r="U449" s="112">
        <v>316410100103104</v>
      </c>
      <c r="V449" s="113" t="s">
        <v>1703</v>
      </c>
    </row>
    <row r="450" spans="12:22" ht="31.5" x14ac:dyDescent="0.25">
      <c r="L450" s="117" t="s">
        <v>3387</v>
      </c>
      <c r="M450" s="117" t="s">
        <v>3388</v>
      </c>
      <c r="N450" s="92"/>
      <c r="O450" s="93" t="str">
        <f>VLOOKUP(L450:L979,'[1]2010dec_porg_tabla'!$A$1:$B$65536,2,FALSE)</f>
        <v>1</v>
      </c>
      <c r="S450" s="30">
        <v>55581201</v>
      </c>
      <c r="T450" s="30" t="s">
        <v>302</v>
      </c>
      <c r="U450" s="112">
        <v>316410100103105</v>
      </c>
      <c r="V450" s="113" t="s">
        <v>1704</v>
      </c>
    </row>
    <row r="451" spans="12:22" ht="78.75" x14ac:dyDescent="0.25">
      <c r="L451" s="117" t="s">
        <v>3389</v>
      </c>
      <c r="M451" s="117" t="s">
        <v>3390</v>
      </c>
      <c r="N451" s="92"/>
      <c r="O451" s="93" t="str">
        <f>VLOOKUP(L451:L980,'[1]2010dec_porg_tabla'!$A$1:$B$65536,2,FALSE)</f>
        <v>1</v>
      </c>
      <c r="S451" s="30">
        <v>52549902</v>
      </c>
      <c r="T451" s="30" t="s">
        <v>303</v>
      </c>
      <c r="U451" s="112">
        <v>31700101</v>
      </c>
      <c r="V451" s="113" t="s">
        <v>1705</v>
      </c>
    </row>
    <row r="452" spans="12:22" ht="47.25" x14ac:dyDescent="0.25">
      <c r="L452" s="117" t="s">
        <v>3391</v>
      </c>
      <c r="M452" s="117" t="s">
        <v>3392</v>
      </c>
      <c r="N452" s="92"/>
      <c r="O452" s="93" t="str">
        <f>VLOOKUP(L452:L981,'[1]2010dec_porg_tabla'!$A$1:$B$65536,2,FALSE)</f>
        <v>1</v>
      </c>
      <c r="S452" s="30">
        <v>31525601</v>
      </c>
      <c r="T452" s="30" t="s">
        <v>304</v>
      </c>
      <c r="U452" s="112">
        <v>31700102</v>
      </c>
      <c r="V452" s="113" t="s">
        <v>1706</v>
      </c>
    </row>
    <row r="453" spans="12:22" ht="31.5" x14ac:dyDescent="0.25">
      <c r="L453" s="117" t="s">
        <v>3393</v>
      </c>
      <c r="M453" s="117" t="s">
        <v>3394</v>
      </c>
      <c r="N453" s="92"/>
      <c r="O453" s="93" t="str">
        <f>VLOOKUP(L453:L982,'[1]2010dec_porg_tabla'!$A$1:$B$65536,2,FALSE)</f>
        <v>1</v>
      </c>
      <c r="S453" s="30">
        <v>31521606</v>
      </c>
      <c r="T453" s="30" t="s">
        <v>305</v>
      </c>
      <c r="U453" s="112">
        <v>317250100000000</v>
      </c>
      <c r="V453" s="113" t="s">
        <v>1707</v>
      </c>
    </row>
    <row r="454" spans="12:22" ht="47.25" x14ac:dyDescent="0.25">
      <c r="L454" s="117" t="s">
        <v>3395</v>
      </c>
      <c r="M454" s="117" t="s">
        <v>3396</v>
      </c>
      <c r="N454" s="92"/>
      <c r="O454" s="93" t="str">
        <f>VLOOKUP(L454:L983,'[1]2010dec_porg_tabla'!$A$1:$B$65536,2,FALSE)</f>
        <v>1</v>
      </c>
      <c r="S454" s="30">
        <v>52544303</v>
      </c>
      <c r="T454" s="30" t="s">
        <v>306</v>
      </c>
      <c r="U454" s="112">
        <v>31782201</v>
      </c>
      <c r="V454" s="113" t="s">
        <v>1708</v>
      </c>
    </row>
    <row r="455" spans="12:22" ht="63" x14ac:dyDescent="0.25">
      <c r="L455" s="117" t="s">
        <v>3397</v>
      </c>
      <c r="M455" s="117" t="s">
        <v>3398</v>
      </c>
      <c r="N455" s="92"/>
      <c r="O455" s="93" t="str">
        <f>VLOOKUP(L455:L984,'[1]2010dec_porg_tabla'!$A$1:$B$65536,2,FALSE)</f>
        <v>1</v>
      </c>
      <c r="S455" s="30">
        <v>31521607</v>
      </c>
      <c r="T455" s="30" t="s">
        <v>307</v>
      </c>
      <c r="U455" s="112">
        <v>31782202</v>
      </c>
      <c r="V455" s="113" t="s">
        <v>1709</v>
      </c>
    </row>
    <row r="456" spans="12:22" ht="63" x14ac:dyDescent="0.25">
      <c r="L456" s="117" t="s">
        <v>3399</v>
      </c>
      <c r="M456" s="117" t="s">
        <v>3400</v>
      </c>
      <c r="N456" s="92"/>
      <c r="O456" s="93" t="str">
        <f>VLOOKUP(L456:L985,'[1]2010dec_porg_tabla'!$A$1:$B$65536,2,FALSE)</f>
        <v>1</v>
      </c>
      <c r="S456" s="30">
        <v>31521608</v>
      </c>
      <c r="T456" s="30" t="s">
        <v>308</v>
      </c>
      <c r="U456" s="112">
        <v>31782203</v>
      </c>
      <c r="V456" s="113" t="s">
        <v>1710</v>
      </c>
    </row>
    <row r="457" spans="12:22" ht="31.5" x14ac:dyDescent="0.25">
      <c r="L457" s="117" t="s">
        <v>3401</v>
      </c>
      <c r="M457" s="117" t="s">
        <v>3402</v>
      </c>
      <c r="N457" s="92"/>
      <c r="O457" s="93" t="str">
        <f>VLOOKUP(L457:L986,'[1]2010dec_porg_tabla'!$A$1:$B$65536,2,FALSE)</f>
        <v>1</v>
      </c>
      <c r="S457" s="30">
        <v>34628002</v>
      </c>
      <c r="T457" s="30" t="s">
        <v>309</v>
      </c>
      <c r="U457" s="112">
        <v>31784201</v>
      </c>
      <c r="V457" s="113" t="s">
        <v>1711</v>
      </c>
    </row>
    <row r="458" spans="12:22" ht="31.5" x14ac:dyDescent="0.25">
      <c r="L458" s="117" t="s">
        <v>3403</v>
      </c>
      <c r="M458" s="117" t="s">
        <v>853</v>
      </c>
      <c r="N458" s="92"/>
      <c r="O458" s="93" t="str">
        <f>VLOOKUP(L458:L987,'[1]2010dec_porg_tabla'!$A$1:$B$65536,2,FALSE)</f>
        <v>1</v>
      </c>
      <c r="S458" s="30">
        <v>52545201</v>
      </c>
      <c r="T458" s="30" t="s">
        <v>310</v>
      </c>
      <c r="U458" s="112">
        <v>31786201</v>
      </c>
      <c r="V458" s="113" t="s">
        <v>1712</v>
      </c>
    </row>
    <row r="459" spans="12:22" ht="47.25" x14ac:dyDescent="0.25">
      <c r="L459" s="117" t="s">
        <v>3404</v>
      </c>
      <c r="M459" s="117" t="s">
        <v>3405</v>
      </c>
      <c r="N459" s="92"/>
      <c r="O459" s="93" t="str">
        <f>VLOOKUP(L459:L988,'[1]2010dec_porg_tabla'!$A$1:$B$65536,2,FALSE)</f>
        <v>1</v>
      </c>
      <c r="S459" s="30">
        <v>33626201</v>
      </c>
      <c r="T459" s="30" t="s">
        <v>311</v>
      </c>
      <c r="U459" s="112">
        <v>31786202</v>
      </c>
      <c r="V459" s="113" t="s">
        <v>1713</v>
      </c>
    </row>
    <row r="460" spans="12:22" ht="31.5" x14ac:dyDescent="0.25">
      <c r="L460" s="117" t="s">
        <v>3406</v>
      </c>
      <c r="M460" s="117" t="s">
        <v>3407</v>
      </c>
      <c r="N460" s="92"/>
      <c r="O460" s="93" t="str">
        <f>VLOOKUP(L460:L989,'[1]2010dec_porg_tabla'!$A$1:$B$65536,2,FALSE)</f>
        <v>1</v>
      </c>
      <c r="S460" s="30">
        <v>31628001</v>
      </c>
      <c r="T460" s="30" t="s">
        <v>312</v>
      </c>
      <c r="U460" s="112">
        <v>31786203</v>
      </c>
      <c r="V460" s="113" t="s">
        <v>1714</v>
      </c>
    </row>
    <row r="461" spans="12:22" ht="63" x14ac:dyDescent="0.25">
      <c r="L461" s="117" t="s">
        <v>3408</v>
      </c>
      <c r="M461" s="117" t="s">
        <v>3409</v>
      </c>
      <c r="N461" s="92"/>
      <c r="O461" s="93" t="str">
        <f>VLOOKUP(L461:L990,'[1]2010dec_porg_tabla'!$A$1:$B$65536,2,FALSE)</f>
        <v>1</v>
      </c>
      <c r="S461" s="30">
        <v>54626201</v>
      </c>
      <c r="T461" s="30" t="s">
        <v>313</v>
      </c>
      <c r="U461" s="112">
        <v>31786205</v>
      </c>
      <c r="V461" s="113" t="s">
        <v>1715</v>
      </c>
    </row>
    <row r="462" spans="12:22" ht="47.25" x14ac:dyDescent="0.25">
      <c r="L462" s="117" t="s">
        <v>3410</v>
      </c>
      <c r="M462" s="117" t="s">
        <v>3411</v>
      </c>
      <c r="N462" s="92"/>
      <c r="O462" s="93" t="str">
        <f>VLOOKUP(L462:L991,'[1]2010dec_porg_tabla'!$A$1:$B$65536,2,FALSE)</f>
        <v>1</v>
      </c>
      <c r="S462" s="30">
        <v>21626201</v>
      </c>
      <c r="T462" s="30" t="s">
        <v>314</v>
      </c>
      <c r="U462" s="112">
        <v>31786207</v>
      </c>
      <c r="V462" s="113" t="s">
        <v>1716</v>
      </c>
    </row>
    <row r="463" spans="12:22" ht="47.25" x14ac:dyDescent="0.25">
      <c r="L463" s="117" t="s">
        <v>3412</v>
      </c>
      <c r="M463" s="117" t="s">
        <v>3413</v>
      </c>
      <c r="N463" s="92"/>
      <c r="O463" s="93" t="str">
        <f>VLOOKUP(L463:L992,'[1]2010dec_porg_tabla'!$A$1:$B$65536,2,FALSE)</f>
        <v>1</v>
      </c>
      <c r="S463" s="30">
        <v>34522202</v>
      </c>
      <c r="T463" s="30" t="s">
        <v>315</v>
      </c>
      <c r="U463" s="112">
        <v>31786208</v>
      </c>
      <c r="V463" s="113" t="s">
        <v>1717</v>
      </c>
    </row>
    <row r="464" spans="12:22" ht="39" x14ac:dyDescent="0.25">
      <c r="L464" s="117" t="s">
        <v>3414</v>
      </c>
      <c r="M464" s="117" t="s">
        <v>3017</v>
      </c>
      <c r="N464" s="92"/>
      <c r="O464" s="93" t="str">
        <f>VLOOKUP(L464:L993,'[1]2010dec_porg_tabla'!$A$1:$B$65536,2,FALSE)</f>
        <v>1</v>
      </c>
      <c r="S464" s="30">
        <v>34522203</v>
      </c>
      <c r="T464" s="30" t="s">
        <v>316</v>
      </c>
      <c r="U464" s="112">
        <v>31788201</v>
      </c>
      <c r="V464" s="113" t="s">
        <v>1718</v>
      </c>
    </row>
    <row r="465" spans="12:22" x14ac:dyDescent="0.25">
      <c r="L465" s="117" t="s">
        <v>3415</v>
      </c>
      <c r="M465" s="117" t="s">
        <v>3416</v>
      </c>
      <c r="N465" s="92"/>
      <c r="O465" s="93" t="str">
        <f>VLOOKUP(L465:L994,'[1]2010dec_porg_tabla'!$A$1:$B$65536,2,FALSE)</f>
        <v>1</v>
      </c>
      <c r="S465" s="30">
        <v>52542202</v>
      </c>
      <c r="T465" s="30" t="s">
        <v>317</v>
      </c>
      <c r="U465" s="112">
        <v>31789901</v>
      </c>
      <c r="V465" s="113" t="s">
        <v>1719</v>
      </c>
    </row>
    <row r="466" spans="12:22" ht="31.5" x14ac:dyDescent="0.25">
      <c r="L466" s="117" t="s">
        <v>3417</v>
      </c>
      <c r="M466" s="117" t="s">
        <v>3418</v>
      </c>
      <c r="N466" s="92"/>
      <c r="O466" s="93" t="str">
        <f>VLOOKUP(L466:L995,'[1]2010dec_porg_tabla'!$A$1:$B$65536,2,FALSE)</f>
        <v>1</v>
      </c>
      <c r="S466" s="30">
        <v>55343303</v>
      </c>
      <c r="T466" s="30" t="s">
        <v>318</v>
      </c>
      <c r="U466" s="112">
        <v>31789902</v>
      </c>
      <c r="V466" s="113" t="s">
        <v>1720</v>
      </c>
    </row>
    <row r="467" spans="12:22" x14ac:dyDescent="0.25">
      <c r="L467" s="117" t="s">
        <v>3419</v>
      </c>
      <c r="M467" s="117" t="s">
        <v>3420</v>
      </c>
      <c r="N467" s="92"/>
      <c r="O467" s="93" t="str">
        <f>VLOOKUP(L467:L996,'[1]2010dec_porg_tabla'!$A$1:$B$65536,2,FALSE)</f>
        <v>1</v>
      </c>
      <c r="S467" s="30">
        <v>52343501</v>
      </c>
      <c r="T467" s="30" t="s">
        <v>319</v>
      </c>
      <c r="U467" s="112">
        <v>31789903</v>
      </c>
      <c r="V467" s="113" t="s">
        <v>1721</v>
      </c>
    </row>
    <row r="468" spans="12:22" ht="47.25" x14ac:dyDescent="0.25">
      <c r="L468" s="117" t="s">
        <v>3421</v>
      </c>
      <c r="M468" s="117" t="s">
        <v>3422</v>
      </c>
      <c r="N468" s="92"/>
      <c r="O468" s="93" t="str">
        <f>VLOOKUP(L468:L997,'[1]2010dec_porg_tabla'!$A$1:$B$65536,2,FALSE)</f>
        <v>1</v>
      </c>
      <c r="S468" s="30">
        <v>21620101</v>
      </c>
      <c r="T468" s="30" t="s">
        <v>320</v>
      </c>
      <c r="U468" s="112">
        <v>318120100000000</v>
      </c>
      <c r="V468" s="113" t="s">
        <v>1722</v>
      </c>
    </row>
    <row r="469" spans="12:22" ht="47.25" x14ac:dyDescent="0.25">
      <c r="L469" s="117" t="s">
        <v>3423</v>
      </c>
      <c r="M469" s="117" t="s">
        <v>3424</v>
      </c>
      <c r="N469" s="92"/>
      <c r="O469" s="93" t="str">
        <f>VLOOKUP(L469:L998,'[1]2010dec_porg_tabla'!$A$1:$B$65536,2,FALSE)</f>
        <v>1</v>
      </c>
      <c r="S469" s="30">
        <v>32526201</v>
      </c>
      <c r="T469" s="30" t="s">
        <v>321</v>
      </c>
      <c r="U469" s="112">
        <v>318120101002101</v>
      </c>
      <c r="V469" s="113" t="s">
        <v>1723</v>
      </c>
    </row>
    <row r="470" spans="12:22" ht="26.25" x14ac:dyDescent="0.25">
      <c r="L470" s="117" t="s">
        <v>3425</v>
      </c>
      <c r="M470" s="117" t="s">
        <v>3426</v>
      </c>
      <c r="N470" s="92"/>
      <c r="O470" s="93" t="str">
        <f>VLOOKUP(L470:L999,'[1]2010dec_porg_tabla'!$A$1:$B$65536,2,FALSE)</f>
        <v>1</v>
      </c>
      <c r="S470" s="30">
        <v>33526204</v>
      </c>
      <c r="T470" s="30" t="s">
        <v>322</v>
      </c>
      <c r="U470" s="112">
        <v>318120101003101</v>
      </c>
      <c r="V470" s="113" t="s">
        <v>1642</v>
      </c>
    </row>
    <row r="471" spans="12:22" x14ac:dyDescent="0.25">
      <c r="L471" s="117" t="s">
        <v>3427</v>
      </c>
      <c r="M471" s="117" t="s">
        <v>856</v>
      </c>
      <c r="N471" s="92"/>
      <c r="O471" s="93" t="str">
        <f>VLOOKUP(L471:L1000,'[1]2010dec_porg_tabla'!$A$1:$B$65536,2,FALSE)</f>
        <v>1</v>
      </c>
      <c r="S471" s="30">
        <v>31526203</v>
      </c>
      <c r="T471" s="30" t="s">
        <v>323</v>
      </c>
      <c r="U471" s="112">
        <v>318140100000000</v>
      </c>
      <c r="V471" s="113" t="s">
        <v>1721</v>
      </c>
    </row>
    <row r="472" spans="12:22" x14ac:dyDescent="0.25">
      <c r="L472" s="117" t="s">
        <v>3428</v>
      </c>
      <c r="M472" s="117" t="s">
        <v>3429</v>
      </c>
      <c r="N472" s="92"/>
      <c r="O472" s="93" t="str">
        <f>VLOOKUP(L472:L1001,'[1]2010dec_porg_tabla'!$A$1:$B$65536,2,FALSE)</f>
        <v>1</v>
      </c>
      <c r="S472" s="30">
        <v>52541105</v>
      </c>
      <c r="T472" s="30" t="s">
        <v>324</v>
      </c>
      <c r="U472" s="112">
        <v>318140101003101</v>
      </c>
      <c r="V472" s="113" t="s">
        <v>1724</v>
      </c>
    </row>
    <row r="473" spans="12:22" ht="26.25" x14ac:dyDescent="0.25">
      <c r="L473" s="117" t="s">
        <v>3430</v>
      </c>
      <c r="M473" s="117" t="s">
        <v>855</v>
      </c>
      <c r="N473" s="92"/>
      <c r="O473" s="93" t="str">
        <f>VLOOKUP(L473:L1002,'[1]2010dec_porg_tabla'!$A$1:$B$65536,2,FALSE)</f>
        <v>1</v>
      </c>
      <c r="S473" s="30">
        <v>31524302</v>
      </c>
      <c r="T473" s="30" t="s">
        <v>325</v>
      </c>
      <c r="U473" s="112">
        <v>318150100000000</v>
      </c>
      <c r="V473" s="113" t="s">
        <v>1725</v>
      </c>
    </row>
    <row r="474" spans="12:22" ht="63" x14ac:dyDescent="0.25">
      <c r="L474" s="117" t="s">
        <v>3431</v>
      </c>
      <c r="M474" s="117" t="s">
        <v>3432</v>
      </c>
      <c r="N474" s="92"/>
      <c r="O474" s="93" t="str">
        <f>VLOOKUP(L474:L1003,'[1]2010dec_porg_tabla'!$A$1:$B$65536,2,FALSE)</f>
        <v>1</v>
      </c>
      <c r="S474" s="30">
        <v>52541110</v>
      </c>
      <c r="T474" s="30" t="s">
        <v>326</v>
      </c>
      <c r="U474" s="112">
        <v>318400100000000</v>
      </c>
      <c r="V474" s="113" t="s">
        <v>1726</v>
      </c>
    </row>
    <row r="475" spans="12:22" ht="31.5" x14ac:dyDescent="0.25">
      <c r="L475" s="117" t="s">
        <v>3433</v>
      </c>
      <c r="M475" s="117" t="s">
        <v>3014</v>
      </c>
      <c r="N475" s="92"/>
      <c r="O475" s="93" t="str">
        <f>VLOOKUP(L475:L1004,'[1]2010dec_porg_tabla'!$A$1:$B$65536,2,FALSE)</f>
        <v>1</v>
      </c>
      <c r="S475" s="30">
        <v>55549903</v>
      </c>
      <c r="T475" s="30" t="s">
        <v>327</v>
      </c>
      <c r="U475" s="112">
        <v>318410100000000</v>
      </c>
      <c r="V475" s="113" t="s">
        <v>1727</v>
      </c>
    </row>
    <row r="476" spans="12:22" ht="94.5" x14ac:dyDescent="0.25">
      <c r="L476" s="117" t="s">
        <v>3434</v>
      </c>
      <c r="M476" s="117" t="s">
        <v>3435</v>
      </c>
      <c r="N476" s="92"/>
      <c r="O476" s="93" t="str">
        <f>VLOOKUP(L476:L1005,'[1]2010dec_porg_tabla'!$A$1:$B$65536,2,FALSE)</f>
        <v>1</v>
      </c>
      <c r="S476" s="30">
        <v>32620701</v>
      </c>
      <c r="T476" s="30" t="s">
        <v>328</v>
      </c>
      <c r="U476" s="112">
        <v>318410100103101</v>
      </c>
      <c r="V476" s="113" t="s">
        <v>1705</v>
      </c>
    </row>
    <row r="477" spans="12:22" x14ac:dyDescent="0.25">
      <c r="L477" s="117" t="s">
        <v>3436</v>
      </c>
      <c r="M477" s="117" t="s">
        <v>3015</v>
      </c>
      <c r="N477" s="92"/>
      <c r="O477" s="93" t="str">
        <f>VLOOKUP(L477:L1006,'[1]2010dec_porg_tabla'!$A$1:$B$65536,2,FALSE)</f>
        <v>1</v>
      </c>
      <c r="S477" s="30">
        <v>21620702</v>
      </c>
      <c r="T477" s="30" t="s">
        <v>329</v>
      </c>
      <c r="U477" s="112">
        <v>318410100103102</v>
      </c>
      <c r="V477" s="113" t="s">
        <v>1706</v>
      </c>
    </row>
    <row r="478" spans="12:22" x14ac:dyDescent="0.25">
      <c r="L478" s="117" t="s">
        <v>3437</v>
      </c>
      <c r="M478" s="117" t="s">
        <v>3438</v>
      </c>
      <c r="N478" s="92"/>
      <c r="O478" s="93" t="str">
        <f>VLOOKUP(L478:L1007,'[1]2010dec_porg_tabla'!$A$1:$B$65536,2,FALSE)</f>
        <v>1</v>
      </c>
      <c r="S478" s="30">
        <v>31529103</v>
      </c>
      <c r="T478" s="30" t="s">
        <v>330</v>
      </c>
      <c r="U478" s="112">
        <v>318410201002101</v>
      </c>
      <c r="V478" s="113" t="s">
        <v>1728</v>
      </c>
    </row>
    <row r="479" spans="12:22" ht="47.25" x14ac:dyDescent="0.25">
      <c r="L479" s="117" t="s">
        <v>3439</v>
      </c>
      <c r="M479" s="117" t="s">
        <v>3440</v>
      </c>
      <c r="N479" s="92"/>
      <c r="O479" s="93" t="str">
        <f>VLOOKUP(L479:L1008,'[1]2010dec_porg_tabla'!$A$1:$B$65536,2,FALSE)</f>
        <v>1</v>
      </c>
      <c r="S479" s="30">
        <v>31628002</v>
      </c>
      <c r="T479" s="30" t="s">
        <v>331</v>
      </c>
      <c r="U479" s="112">
        <v>318410210000000</v>
      </c>
      <c r="V479" s="113" t="s">
        <v>1729</v>
      </c>
    </row>
    <row r="480" spans="12:22" x14ac:dyDescent="0.25">
      <c r="L480" s="117" t="s">
        <v>3441</v>
      </c>
      <c r="M480" s="117" t="s">
        <v>857</v>
      </c>
      <c r="N480" s="92"/>
      <c r="O480" s="93" t="str">
        <f>VLOOKUP(L480:L1009,'[1]2010dec_porg_tabla'!$A$1:$B$65536,2,FALSE)</f>
        <v>1</v>
      </c>
      <c r="S480" s="30">
        <v>31626201</v>
      </c>
      <c r="T480" s="30" t="s">
        <v>332</v>
      </c>
      <c r="U480" s="112">
        <v>318510100000000</v>
      </c>
      <c r="V480" s="113" t="s">
        <v>1730</v>
      </c>
    </row>
    <row r="481" spans="12:22" x14ac:dyDescent="0.25">
      <c r="L481" s="117" t="s">
        <v>3442</v>
      </c>
      <c r="M481" s="117" t="s">
        <v>397</v>
      </c>
      <c r="N481" s="92"/>
      <c r="O481" s="93" t="str">
        <f>VLOOKUP(L481:L1010,'[1]2010dec_porg_tabla'!$A$1:$B$65536,2,FALSE)</f>
        <v>1</v>
      </c>
      <c r="S481" s="30">
        <v>31782201</v>
      </c>
      <c r="T481" s="30" t="s">
        <v>333</v>
      </c>
      <c r="U481" s="112">
        <v>318530100000000</v>
      </c>
      <c r="V481" s="113" t="s">
        <v>1731</v>
      </c>
    </row>
    <row r="482" spans="12:22" ht="78.75" x14ac:dyDescent="0.25">
      <c r="L482" s="117" t="s">
        <v>3443</v>
      </c>
      <c r="M482" s="117" t="s">
        <v>3444</v>
      </c>
      <c r="N482" s="92"/>
      <c r="O482" s="93" t="str">
        <f>VLOOKUP(L482:L1011,'[1]2010dec_porg_tabla'!$A$1:$B$65536,2,FALSE)</f>
        <v>1</v>
      </c>
      <c r="S482" s="30">
        <v>21526201</v>
      </c>
      <c r="T482" s="30" t="s">
        <v>334</v>
      </c>
      <c r="U482" s="112">
        <v>318530101002101</v>
      </c>
      <c r="V482" s="113" t="s">
        <v>1732</v>
      </c>
    </row>
    <row r="483" spans="12:22" ht="63" x14ac:dyDescent="0.25">
      <c r="L483" s="117" t="s">
        <v>3445</v>
      </c>
      <c r="M483" s="117" t="s">
        <v>3446</v>
      </c>
      <c r="N483" s="92"/>
      <c r="O483" s="93" t="str">
        <f>VLOOKUP(L483:L1012,'[1]2010dec_porg_tabla'!$A$1:$B$65536,2,FALSE)</f>
        <v>1</v>
      </c>
      <c r="S483" s="30">
        <v>34522204</v>
      </c>
      <c r="T483" s="30" t="s">
        <v>335</v>
      </c>
      <c r="U483" s="112">
        <v>318530101003101</v>
      </c>
      <c r="V483" s="113" t="s">
        <v>1733</v>
      </c>
    </row>
    <row r="484" spans="12:22" ht="26.25" x14ac:dyDescent="0.25">
      <c r="L484" s="117" t="s">
        <v>3447</v>
      </c>
      <c r="M484" s="117" t="s">
        <v>3448</v>
      </c>
      <c r="N484" s="92"/>
      <c r="O484" s="93" t="str">
        <f>VLOOKUP(L484:L1013,'[1]2010dec_porg_tabla'!$A$1:$B$65536,2,FALSE)</f>
        <v>1</v>
      </c>
      <c r="S484" s="30">
        <v>33526207</v>
      </c>
      <c r="T484" s="30" t="s">
        <v>336</v>
      </c>
      <c r="U484" s="112">
        <v>318530200000000</v>
      </c>
      <c r="V484" s="113" t="s">
        <v>1734</v>
      </c>
    </row>
    <row r="485" spans="12:22" ht="63" x14ac:dyDescent="0.25">
      <c r="L485" s="117" t="s">
        <v>3449</v>
      </c>
      <c r="M485" s="117" t="s">
        <v>3450</v>
      </c>
      <c r="N485" s="92"/>
      <c r="O485" s="93" t="str">
        <f>VLOOKUP(L485:L1014,'[1]2010dec_porg_tabla'!$A$1:$B$65536,2,FALSE)</f>
        <v>1</v>
      </c>
      <c r="S485" s="30">
        <v>31521609</v>
      </c>
      <c r="T485" s="30" t="s">
        <v>337</v>
      </c>
      <c r="U485" s="112">
        <v>318530200015201</v>
      </c>
      <c r="V485" s="113" t="s">
        <v>1735</v>
      </c>
    </row>
    <row r="486" spans="12:22" ht="31.5" x14ac:dyDescent="0.25">
      <c r="L486" s="117" t="s">
        <v>3451</v>
      </c>
      <c r="M486" s="117" t="s">
        <v>3452</v>
      </c>
      <c r="N486" s="92"/>
      <c r="O486" s="93" t="str">
        <f>VLOOKUP(L486:L1015,'[1]2010dec_porg_tabla'!$A$1:$B$65536,2,FALSE)</f>
        <v>1</v>
      </c>
      <c r="S486" s="30">
        <v>31529104</v>
      </c>
      <c r="T486" s="30" t="s">
        <v>338</v>
      </c>
      <c r="U486" s="112">
        <v>318530200103101</v>
      </c>
      <c r="V486" s="113" t="s">
        <v>1736</v>
      </c>
    </row>
    <row r="487" spans="12:22" ht="39" x14ac:dyDescent="0.25">
      <c r="L487" s="117" t="s">
        <v>3453</v>
      </c>
      <c r="M487" s="117" t="s">
        <v>3016</v>
      </c>
      <c r="N487" s="92"/>
      <c r="O487" s="93" t="str">
        <f>VLOOKUP(L487:L1016,'[1]2010dec_porg_tabla'!$A$1:$B$65536,2,FALSE)</f>
        <v>1</v>
      </c>
      <c r="S487" s="30">
        <v>31529301</v>
      </c>
      <c r="T487" s="30" t="s">
        <v>339</v>
      </c>
      <c r="U487" s="112">
        <v>318530200103102</v>
      </c>
      <c r="V487" s="113" t="s">
        <v>1395</v>
      </c>
    </row>
    <row r="488" spans="12:22" x14ac:dyDescent="0.25">
      <c r="L488" s="117" t="s">
        <v>3454</v>
      </c>
      <c r="M488" s="117" t="s">
        <v>3455</v>
      </c>
      <c r="N488" s="92"/>
      <c r="O488" s="93" t="str">
        <f>VLOOKUP(L488:L1017,'[1]2010dec_porg_tabla'!$A$1:$B$65536,2,FALSE)</f>
        <v>1</v>
      </c>
      <c r="S488" s="30">
        <v>52548302</v>
      </c>
      <c r="T488" s="30" t="s">
        <v>340</v>
      </c>
      <c r="U488" s="112">
        <v>318530200103103</v>
      </c>
      <c r="V488" s="113" t="s">
        <v>1737</v>
      </c>
    </row>
    <row r="489" spans="12:22" x14ac:dyDescent="0.25">
      <c r="L489" s="117" t="s">
        <v>3456</v>
      </c>
      <c r="M489" s="117" t="s">
        <v>3457</v>
      </c>
      <c r="N489" s="92"/>
      <c r="O489" s="93" t="str">
        <f>VLOOKUP(L489:L1018,'[1]2010dec_porg_tabla'!$A$1:$B$65536,2,FALSE)</f>
        <v>1</v>
      </c>
      <c r="S489" s="30">
        <v>55541203</v>
      </c>
      <c r="T489" s="30" t="s">
        <v>341</v>
      </c>
      <c r="U489" s="112">
        <v>318530300000000</v>
      </c>
      <c r="V489" s="113" t="s">
        <v>1738</v>
      </c>
    </row>
    <row r="490" spans="12:22" x14ac:dyDescent="0.25">
      <c r="L490" s="117" t="s">
        <v>3458</v>
      </c>
      <c r="M490" s="117" t="s">
        <v>3459</v>
      </c>
      <c r="N490" s="92"/>
      <c r="O490" s="93" t="str">
        <f>VLOOKUP(L490:L1019,'[1]2010dec_porg_tabla'!$A$1:$B$65536,2,FALSE)</f>
        <v>1</v>
      </c>
      <c r="S490" s="30">
        <v>71548301</v>
      </c>
      <c r="T490" s="30" t="s">
        <v>342</v>
      </c>
      <c r="U490" s="112">
        <v>318530301003101</v>
      </c>
      <c r="V490" s="113" t="s">
        <v>1739</v>
      </c>
    </row>
    <row r="491" spans="12:22" ht="78.75" x14ac:dyDescent="0.25">
      <c r="L491" s="117" t="s">
        <v>3460</v>
      </c>
      <c r="M491" s="117" t="s">
        <v>3461</v>
      </c>
      <c r="N491" s="92"/>
      <c r="O491" s="93" t="str">
        <f>VLOOKUP(L491:L1020,'[1]2010dec_porg_tabla'!$A$1:$B$65536,2,FALSE)</f>
        <v>2</v>
      </c>
      <c r="S491" s="30">
        <v>34548301</v>
      </c>
      <c r="T491" s="30" t="s">
        <v>343</v>
      </c>
      <c r="U491" s="112">
        <v>318530400000000</v>
      </c>
      <c r="V491" s="113" t="s">
        <v>1740</v>
      </c>
    </row>
    <row r="492" spans="12:22" ht="94.5" x14ac:dyDescent="0.25">
      <c r="L492" s="117" t="s">
        <v>3462</v>
      </c>
      <c r="M492" s="117" t="s">
        <v>3463</v>
      </c>
      <c r="N492" s="92"/>
      <c r="O492" s="93" t="str">
        <f>VLOOKUP(L492:L1021,'[1]2010dec_porg_tabla'!$A$1:$B$65536,2,FALSE)</f>
        <v>2</v>
      </c>
      <c r="S492" s="30">
        <v>51522201</v>
      </c>
      <c r="T492" s="30" t="s">
        <v>344</v>
      </c>
      <c r="U492" s="112">
        <v>318530401003101</v>
      </c>
      <c r="V492" s="113" t="s">
        <v>1741</v>
      </c>
    </row>
    <row r="493" spans="12:22" ht="47.25" x14ac:dyDescent="0.25">
      <c r="L493" s="117" t="s">
        <v>3464</v>
      </c>
      <c r="M493" s="117" t="s">
        <v>3465</v>
      </c>
      <c r="N493" s="92"/>
      <c r="O493" s="93" t="str">
        <f>VLOOKUP(L493:L1022,'[1]2010dec_porg_tabla'!$A$1:$B$65536,2,FALSE)</f>
        <v>2</v>
      </c>
      <c r="S493" s="30">
        <v>31523314</v>
      </c>
      <c r="T493" s="30" t="s">
        <v>345</v>
      </c>
      <c r="U493" s="112">
        <v>318530500000000</v>
      </c>
      <c r="V493" s="113" t="s">
        <v>1742</v>
      </c>
    </row>
    <row r="494" spans="12:22" ht="63" x14ac:dyDescent="0.25">
      <c r="L494" s="117" t="s">
        <v>3466</v>
      </c>
      <c r="M494" s="117" t="s">
        <v>3467</v>
      </c>
      <c r="N494" s="92"/>
      <c r="O494" s="93" t="str">
        <f>VLOOKUP(L494:L1023,'[1]2010dec_porg_tabla'!$A$1:$B$65536,2,FALSE)</f>
        <v>1</v>
      </c>
      <c r="S494" s="30">
        <v>52543207</v>
      </c>
      <c r="T494" s="30" t="s">
        <v>346</v>
      </c>
      <c r="U494" s="112">
        <v>318530601003101</v>
      </c>
      <c r="V494" s="113" t="s">
        <v>1743</v>
      </c>
    </row>
    <row r="495" spans="12:22" ht="63" x14ac:dyDescent="0.25">
      <c r="L495" s="117" t="s">
        <v>3468</v>
      </c>
      <c r="M495" s="117" t="s">
        <v>3469</v>
      </c>
      <c r="N495" s="92"/>
      <c r="O495" s="93" t="str">
        <f>VLOOKUP(L495:L1024,'[1]2010dec_porg_tabla'!$A$1:$B$65536,2,FALSE)</f>
        <v>1</v>
      </c>
      <c r="S495" s="30">
        <v>33523301</v>
      </c>
      <c r="T495" s="30" t="s">
        <v>347</v>
      </c>
      <c r="U495" s="112">
        <v>318530601003102</v>
      </c>
      <c r="V495" s="113" t="s">
        <v>1744</v>
      </c>
    </row>
    <row r="496" spans="12:22" ht="31.5" x14ac:dyDescent="0.25">
      <c r="L496" s="117" t="s">
        <v>3470</v>
      </c>
      <c r="M496" s="117" t="s">
        <v>3471</v>
      </c>
      <c r="N496" s="92"/>
      <c r="O496" s="93" t="str">
        <f>VLOOKUP(L496:L1025,'[1]2010dec_porg_tabla'!$A$1:$B$65536,2,FALSE)</f>
        <v>1</v>
      </c>
      <c r="S496" s="30">
        <v>51789902</v>
      </c>
      <c r="T496" s="30" t="s">
        <v>348</v>
      </c>
      <c r="U496" s="112">
        <v>318530610000000</v>
      </c>
      <c r="V496" s="113" t="s">
        <v>1745</v>
      </c>
    </row>
    <row r="497" spans="12:22" ht="78.75" x14ac:dyDescent="0.25">
      <c r="L497" s="117" t="s">
        <v>3472</v>
      </c>
      <c r="M497" s="117" t="s">
        <v>918</v>
      </c>
      <c r="N497" s="92"/>
      <c r="O497" s="93" t="str">
        <f>VLOOKUP(L497:L1026,'[1]2010dec_porg_tabla'!$A$1:$B$65536,2,FALSE)</f>
        <v>1</v>
      </c>
      <c r="S497" s="30">
        <v>33527601</v>
      </c>
      <c r="T497" s="30" t="s">
        <v>349</v>
      </c>
      <c r="U497" s="112">
        <v>318610100013101</v>
      </c>
      <c r="V497" s="113" t="s">
        <v>1746</v>
      </c>
    </row>
    <row r="498" spans="12:22" ht="63" x14ac:dyDescent="0.25">
      <c r="L498" s="117" t="s">
        <v>3473</v>
      </c>
      <c r="M498" s="117" t="s">
        <v>3474</v>
      </c>
      <c r="N498" s="92"/>
      <c r="O498" s="93" t="str">
        <f>VLOOKUP(L498:L1027,'[1]2010dec_porg_tabla'!$A$1:$B$65536,2,FALSE)</f>
        <v>1</v>
      </c>
      <c r="S498" s="30">
        <v>52181101</v>
      </c>
      <c r="T498" s="30" t="s">
        <v>350</v>
      </c>
      <c r="U498" s="112">
        <v>318610100013102</v>
      </c>
      <c r="V498" s="113" t="s">
        <v>1747</v>
      </c>
    </row>
    <row r="499" spans="12:22" ht="47.25" x14ac:dyDescent="0.25">
      <c r="L499" s="117" t="s">
        <v>3475</v>
      </c>
      <c r="M499" s="117" t="s">
        <v>3476</v>
      </c>
      <c r="N499" s="92"/>
      <c r="O499" s="93" t="str">
        <f>VLOOKUP(L499:L1028,'[1]2010dec_porg_tabla'!$A$1:$B$65536,2,FALSE)</f>
        <v>1</v>
      </c>
      <c r="S499" s="30">
        <v>31527401</v>
      </c>
      <c r="T499" s="30" t="s">
        <v>351</v>
      </c>
      <c r="U499" s="112">
        <v>318610100013103</v>
      </c>
      <c r="V499" s="113" t="s">
        <v>1748</v>
      </c>
    </row>
    <row r="500" spans="12:22" ht="31.5" x14ac:dyDescent="0.25">
      <c r="L500" s="117" t="s">
        <v>3477</v>
      </c>
      <c r="M500" s="117" t="s">
        <v>3478</v>
      </c>
      <c r="N500" s="92"/>
      <c r="O500" s="93" t="str">
        <f>VLOOKUP(L500:L1029,'[1]2010dec_porg_tabla'!$A$1:$B$65536,2,FALSE)</f>
        <v>1</v>
      </c>
      <c r="S500" s="30">
        <v>52549903</v>
      </c>
      <c r="T500" s="30" t="s">
        <v>352</v>
      </c>
      <c r="U500" s="112">
        <v>318610100013104</v>
      </c>
      <c r="V500" s="113" t="s">
        <v>1749</v>
      </c>
    </row>
    <row r="501" spans="12:22" ht="94.5" x14ac:dyDescent="0.25">
      <c r="L501" s="117" t="s">
        <v>3479</v>
      </c>
      <c r="M501" s="117" t="s">
        <v>3480</v>
      </c>
      <c r="N501" s="92"/>
      <c r="O501" s="93" t="str">
        <f>VLOOKUP(L501:L1030,'[1]2010dec_porg_tabla'!$A$1:$B$65536,2,FALSE)</f>
        <v>1</v>
      </c>
      <c r="S501" s="30">
        <v>52500801</v>
      </c>
      <c r="T501" s="30" t="s">
        <v>353</v>
      </c>
      <c r="U501" s="112">
        <v>318610100013105</v>
      </c>
      <c r="V501" s="113" t="s">
        <v>1750</v>
      </c>
    </row>
    <row r="502" spans="12:22" ht="63" x14ac:dyDescent="0.25">
      <c r="L502" s="117" t="s">
        <v>3481</v>
      </c>
      <c r="M502" s="117" t="s">
        <v>781</v>
      </c>
      <c r="N502" s="92"/>
      <c r="O502" s="93" t="str">
        <f>VLOOKUP(L502:L1031,'[1]2010dec_porg_tabla'!$A$1:$B$65536,2,FALSE)</f>
        <v>1</v>
      </c>
      <c r="S502" s="30">
        <v>33781201</v>
      </c>
      <c r="T502" s="30" t="s">
        <v>354</v>
      </c>
      <c r="U502" s="112">
        <v>318610100013106</v>
      </c>
      <c r="V502" s="113" t="s">
        <v>1751</v>
      </c>
    </row>
    <row r="503" spans="12:22" ht="63" x14ac:dyDescent="0.25">
      <c r="L503" s="117" t="s">
        <v>3482</v>
      </c>
      <c r="M503" s="117" t="s">
        <v>3483</v>
      </c>
      <c r="N503" s="92"/>
      <c r="O503" s="93" t="str">
        <f>VLOOKUP(L503:L1032,'[1]2010dec_porg_tabla'!$A$1:$B$65536,2,FALSE)</f>
        <v>1</v>
      </c>
      <c r="S503" s="30">
        <v>52504601</v>
      </c>
      <c r="T503" s="30" t="s">
        <v>355</v>
      </c>
      <c r="U503" s="112">
        <v>318610101003101</v>
      </c>
      <c r="V503" s="113" t="s">
        <v>1752</v>
      </c>
    </row>
    <row r="504" spans="12:22" ht="63" x14ac:dyDescent="0.25">
      <c r="L504" s="117" t="s">
        <v>3484</v>
      </c>
      <c r="M504" s="117" t="s">
        <v>3485</v>
      </c>
      <c r="N504" s="92"/>
      <c r="O504" s="93" t="str">
        <f>VLOOKUP(L504:L1033,'[1]2010dec_porg_tabla'!$A$1:$B$65536,2,FALSE)</f>
        <v>1</v>
      </c>
      <c r="S504" s="30">
        <v>54501204</v>
      </c>
      <c r="T504" s="30" t="s">
        <v>356</v>
      </c>
      <c r="U504" s="112">
        <v>318610101003102</v>
      </c>
      <c r="V504" s="113" t="s">
        <v>1753</v>
      </c>
    </row>
    <row r="505" spans="12:22" ht="47.25" x14ac:dyDescent="0.25">
      <c r="L505" s="117" t="s">
        <v>3486</v>
      </c>
      <c r="M505" s="117" t="s">
        <v>3487</v>
      </c>
      <c r="N505" s="92"/>
      <c r="O505" s="93" t="str">
        <f>VLOOKUP(L505:L1034,'[1]2010dec_porg_tabla'!$A$1:$B$65536,2,FALSE)</f>
        <v>1</v>
      </c>
      <c r="S505" s="30">
        <v>54504601</v>
      </c>
      <c r="T505" s="30" t="s">
        <v>357</v>
      </c>
      <c r="U505" s="112">
        <v>318610110000000</v>
      </c>
      <c r="V505" s="113" t="s">
        <v>1754</v>
      </c>
    </row>
    <row r="506" spans="12:22" ht="94.5" x14ac:dyDescent="0.25">
      <c r="L506" s="117" t="s">
        <v>3488</v>
      </c>
      <c r="M506" s="117" t="s">
        <v>3489</v>
      </c>
      <c r="N506" s="92"/>
      <c r="O506" s="93" t="str">
        <f>VLOOKUP(L506:L1035,'[1]2010dec_porg_tabla'!$A$1:$B$65536,2,FALSE)</f>
        <v>1</v>
      </c>
      <c r="S506" s="30">
        <v>31527402</v>
      </c>
      <c r="T506" s="30" t="s">
        <v>358</v>
      </c>
      <c r="U506" s="112">
        <v>318610201002101</v>
      </c>
      <c r="V506" s="113" t="s">
        <v>1755</v>
      </c>
    </row>
    <row r="507" spans="12:22" ht="47.25" x14ac:dyDescent="0.25">
      <c r="L507" s="117" t="s">
        <v>3490</v>
      </c>
      <c r="M507" s="117" t="s">
        <v>645</v>
      </c>
      <c r="N507" s="92"/>
      <c r="O507" s="93" t="str">
        <f>VLOOKUP(L507:L1036,'[1]2010dec_porg_tabla'!$A$1:$B$65536,2,FALSE)</f>
        <v>1</v>
      </c>
      <c r="S507" s="30">
        <v>51700101</v>
      </c>
      <c r="T507" s="30" t="s">
        <v>359</v>
      </c>
      <c r="U507" s="112">
        <v>318610201003101</v>
      </c>
      <c r="V507" s="113" t="s">
        <v>1756</v>
      </c>
    </row>
    <row r="508" spans="12:22" ht="39" x14ac:dyDescent="0.25">
      <c r="L508" s="117" t="s">
        <v>3491</v>
      </c>
      <c r="M508" s="117" t="s">
        <v>3492</v>
      </c>
      <c r="N508" s="92"/>
      <c r="O508" s="93" t="str">
        <f>VLOOKUP(L508:L1037,'[1]2010dec_porg_tabla'!$A$1:$B$65536,2,FALSE)</f>
        <v>1</v>
      </c>
      <c r="S508" s="30">
        <v>52549911</v>
      </c>
      <c r="T508" s="30" t="s">
        <v>360</v>
      </c>
      <c r="U508" s="112">
        <v>318610201003102</v>
      </c>
      <c r="V508" s="113" t="s">
        <v>1757</v>
      </c>
    </row>
    <row r="509" spans="12:22" ht="47.25" x14ac:dyDescent="0.25">
      <c r="L509" s="117" t="s">
        <v>3493</v>
      </c>
      <c r="M509" s="117" t="s">
        <v>1483</v>
      </c>
      <c r="N509" s="92"/>
      <c r="O509" s="93" t="str">
        <f>VLOOKUP(L509:L1038,'[1]2010dec_porg_tabla'!$A$1:$B$65536,2,FALSE)</f>
        <v>1</v>
      </c>
      <c r="S509" s="30">
        <v>52840201</v>
      </c>
      <c r="T509" s="30" t="s">
        <v>361</v>
      </c>
      <c r="U509" s="112">
        <v>318610210000000</v>
      </c>
      <c r="V509" s="113" t="s">
        <v>1758</v>
      </c>
    </row>
    <row r="510" spans="12:22" x14ac:dyDescent="0.25">
      <c r="L510" s="117" t="s">
        <v>3494</v>
      </c>
      <c r="M510" s="117" t="s">
        <v>3495</v>
      </c>
      <c r="N510" s="92"/>
      <c r="O510" s="93" t="str">
        <f>VLOOKUP(L510:L1039,'[1]2010dec_porg_tabla'!$A$1:$B$65536,2,FALSE)</f>
        <v>1</v>
      </c>
      <c r="S510" s="30">
        <v>52540104</v>
      </c>
      <c r="T510" s="30" t="s">
        <v>362</v>
      </c>
      <c r="U510" s="112">
        <v>318610300000000</v>
      </c>
      <c r="V510" s="113" t="s">
        <v>1759</v>
      </c>
    </row>
    <row r="511" spans="12:22" ht="31.5" x14ac:dyDescent="0.25">
      <c r="L511" s="117" t="s">
        <v>3496</v>
      </c>
      <c r="M511" s="117" t="s">
        <v>3497</v>
      </c>
      <c r="N511" s="92"/>
      <c r="O511" s="93" t="str">
        <f>VLOOKUP(L511:L1040,'[1]2010dec_porg_tabla'!$A$1:$B$65536,2,FALSE)</f>
        <v>1</v>
      </c>
      <c r="S511" s="30">
        <v>52342601</v>
      </c>
      <c r="T511" s="30" t="s">
        <v>363</v>
      </c>
      <c r="U511" s="112">
        <v>318610301003101</v>
      </c>
      <c r="V511" s="113" t="s">
        <v>1760</v>
      </c>
    </row>
    <row r="512" spans="12:22" ht="63" x14ac:dyDescent="0.25">
      <c r="L512" s="117" t="s">
        <v>3498</v>
      </c>
      <c r="M512" s="117" t="s">
        <v>3499</v>
      </c>
      <c r="N512" s="92"/>
      <c r="O512" s="93" t="str">
        <f>VLOOKUP(L512:L1041,'[1]2010dec_porg_tabla'!$A$1:$B$65536,2,FALSE)</f>
        <v>1</v>
      </c>
      <c r="S512" s="30"/>
      <c r="T512" s="30"/>
      <c r="U512" s="112"/>
      <c r="V512" s="113"/>
    </row>
    <row r="513" spans="12:22" ht="47.25" x14ac:dyDescent="0.25">
      <c r="L513" s="117" t="s">
        <v>3500</v>
      </c>
      <c r="M513" s="117" t="s">
        <v>916</v>
      </c>
      <c r="N513" s="92"/>
      <c r="O513" s="93" t="str">
        <f>VLOOKUP(L513:L1042,'[1]2010dec_porg_tabla'!$A$1:$B$65536,2,FALSE)</f>
        <v>1</v>
      </c>
      <c r="S513" s="30"/>
      <c r="T513" s="30"/>
      <c r="U513" s="112"/>
      <c r="V513" s="113"/>
    </row>
    <row r="514" spans="12:22" ht="47.25" x14ac:dyDescent="0.25">
      <c r="L514" s="117" t="s">
        <v>3501</v>
      </c>
      <c r="M514" s="117" t="s">
        <v>3502</v>
      </c>
      <c r="N514" s="92"/>
      <c r="O514" s="93" t="str">
        <f>VLOOKUP(L514:L1043,'[1]2010dec_porg_tabla'!$A$1:$B$65536,2,FALSE)</f>
        <v>1</v>
      </c>
      <c r="S514" s="30">
        <v>53540102</v>
      </c>
      <c r="T514" s="30" t="s">
        <v>364</v>
      </c>
      <c r="U514" s="112">
        <v>318630100000000</v>
      </c>
      <c r="V514" s="113" t="s">
        <v>1761</v>
      </c>
    </row>
    <row r="515" spans="12:22" ht="63" x14ac:dyDescent="0.25">
      <c r="L515" s="117" t="s">
        <v>3503</v>
      </c>
      <c r="M515" s="117" t="s">
        <v>3504</v>
      </c>
      <c r="N515" s="92"/>
      <c r="O515" s="93" t="str">
        <f>VLOOKUP(L515:L1044,'[1]2010dec_porg_tabla'!$A$1:$B$65536,2,FALSE)</f>
        <v>1</v>
      </c>
      <c r="S515" s="30">
        <v>52503001</v>
      </c>
      <c r="T515" s="30" t="s">
        <v>365</v>
      </c>
      <c r="U515" s="112">
        <v>318630100013301</v>
      </c>
      <c r="V515" s="113" t="s">
        <v>1762</v>
      </c>
    </row>
    <row r="516" spans="12:22" ht="63" x14ac:dyDescent="0.25">
      <c r="L516" s="117" t="s">
        <v>3505</v>
      </c>
      <c r="M516" s="117" t="s">
        <v>3506</v>
      </c>
      <c r="N516" s="92"/>
      <c r="O516" s="93" t="str">
        <f>VLOOKUP(L516:L1045,'[1]2010dec_porg_tabla'!$A$1:$B$65536,2,FALSE)</f>
        <v>1</v>
      </c>
      <c r="S516" s="30">
        <v>21628003</v>
      </c>
      <c r="T516" s="30" t="s">
        <v>366</v>
      </c>
      <c r="U516" s="112">
        <v>318630200000000</v>
      </c>
      <c r="V516" s="113" t="s">
        <v>1763</v>
      </c>
    </row>
    <row r="517" spans="12:22" ht="78.75" x14ac:dyDescent="0.25">
      <c r="L517" s="117" t="s">
        <v>3507</v>
      </c>
      <c r="M517" s="117" t="s">
        <v>3508</v>
      </c>
      <c r="N517" s="92"/>
      <c r="O517" s="93" t="str">
        <f>VLOOKUP(L517:L1046,'[1]2010dec_porg_tabla'!$A$1:$B$65536,2,FALSE)</f>
        <v>1</v>
      </c>
      <c r="S517" s="30">
        <v>32523301</v>
      </c>
      <c r="T517" s="30" t="s">
        <v>367</v>
      </c>
      <c r="U517" s="112">
        <v>318630201003101</v>
      </c>
      <c r="V517" s="113" t="s">
        <v>1764</v>
      </c>
    </row>
    <row r="518" spans="12:22" ht="47.25" x14ac:dyDescent="0.25">
      <c r="L518" s="117" t="s">
        <v>3509</v>
      </c>
      <c r="M518" s="117" t="s">
        <v>427</v>
      </c>
      <c r="N518" s="92"/>
      <c r="O518" s="93" t="str">
        <f>VLOOKUP(L518:L1047,'[1]2010dec_porg_tabla'!$A$1:$B$65536,2,FALSE)</f>
        <v>1</v>
      </c>
      <c r="S518" s="30">
        <v>53548302</v>
      </c>
      <c r="T518" s="30" t="s">
        <v>368</v>
      </c>
      <c r="U518" s="112">
        <v>31891201</v>
      </c>
      <c r="V518" s="113" t="s">
        <v>1765</v>
      </c>
    </row>
    <row r="519" spans="12:22" ht="31.5" x14ac:dyDescent="0.25">
      <c r="L519" s="117" t="s">
        <v>3510</v>
      </c>
      <c r="M519" s="117" t="s">
        <v>919</v>
      </c>
      <c r="N519" s="92"/>
      <c r="O519" s="93" t="str">
        <f>VLOOKUP(L519:L1048,'[1]2010dec_porg_tabla'!$A$1:$B$65536,2,FALSE)</f>
        <v>1</v>
      </c>
      <c r="S519" s="30">
        <v>32523602</v>
      </c>
      <c r="T519" s="30" t="s">
        <v>369</v>
      </c>
      <c r="U519" s="112">
        <v>31893301</v>
      </c>
      <c r="V519" s="113" t="s">
        <v>1766</v>
      </c>
    </row>
    <row r="520" spans="12:22" ht="31.5" x14ac:dyDescent="0.25">
      <c r="L520" s="117" t="s">
        <v>3511</v>
      </c>
      <c r="M520" s="117" t="s">
        <v>3512</v>
      </c>
      <c r="N520" s="92"/>
      <c r="O520" s="93" t="str">
        <f>VLOOKUP(L520:L1049,'[1]2010dec_porg_tabla'!$A$1:$B$65536,2,FALSE)</f>
        <v>1</v>
      </c>
      <c r="S520" s="30">
        <v>53524101</v>
      </c>
      <c r="T520" s="30" t="s">
        <v>370</v>
      </c>
      <c r="U520" s="112">
        <v>31899901</v>
      </c>
      <c r="V520" s="113" t="s">
        <v>1767</v>
      </c>
    </row>
    <row r="521" spans="12:22" x14ac:dyDescent="0.25">
      <c r="L521" s="117" t="s">
        <v>3513</v>
      </c>
      <c r="M521" s="117" t="s">
        <v>3514</v>
      </c>
      <c r="N521" s="92"/>
      <c r="O521" s="93" t="str">
        <f>VLOOKUP(L521:L1050,'[1]2010dec_porg_tabla'!$A$1:$B$65536,2,FALSE)</f>
        <v>1</v>
      </c>
      <c r="S521" s="30">
        <v>33620101</v>
      </c>
      <c r="T521" s="30" t="s">
        <v>371</v>
      </c>
      <c r="U521" s="112">
        <v>32521203</v>
      </c>
      <c r="V521" s="113" t="s">
        <v>1768</v>
      </c>
    </row>
    <row r="522" spans="12:22" ht="31.5" x14ac:dyDescent="0.25">
      <c r="L522" s="117" t="s">
        <v>3515</v>
      </c>
      <c r="M522" s="117" t="s">
        <v>428</v>
      </c>
      <c r="N522" s="92"/>
      <c r="O522" s="93" t="str">
        <f>VLOOKUP(L522:L1051,'[1]2010dec_porg_tabla'!$A$1:$B$65536,2,FALSE)</f>
        <v>1</v>
      </c>
      <c r="S522" s="30">
        <v>55343901</v>
      </c>
      <c r="T522" s="30" t="s">
        <v>372</v>
      </c>
      <c r="U522" s="112">
        <v>32523301</v>
      </c>
      <c r="V522" s="113" t="s">
        <v>1432</v>
      </c>
    </row>
    <row r="523" spans="12:22" ht="39" x14ac:dyDescent="0.25">
      <c r="L523" s="117" t="s">
        <v>3516</v>
      </c>
      <c r="M523" s="117" t="s">
        <v>424</v>
      </c>
      <c r="N523" s="92"/>
      <c r="O523" s="93" t="str">
        <f>VLOOKUP(L523:L1052,'[1]2010dec_porg_tabla'!$A$1:$B$65536,2,FALSE)</f>
        <v>1</v>
      </c>
      <c r="S523" s="30">
        <v>52343802</v>
      </c>
      <c r="T523" s="30" t="s">
        <v>373</v>
      </c>
      <c r="U523" s="112">
        <v>32523302</v>
      </c>
      <c r="V523" s="113" t="s">
        <v>1769</v>
      </c>
    </row>
    <row r="524" spans="12:22" ht="51.75" x14ac:dyDescent="0.25">
      <c r="L524" s="117" t="s">
        <v>3517</v>
      </c>
      <c r="M524" s="117" t="s">
        <v>425</v>
      </c>
      <c r="N524" s="92"/>
      <c r="O524" s="93" t="str">
        <f>VLOOKUP(L524:L1053,'[1]2010dec_porg_tabla'!$A$1:$B$65536,2,FALSE)</f>
        <v>1</v>
      </c>
      <c r="S524" s="30">
        <v>55343301</v>
      </c>
      <c r="T524" s="30" t="s">
        <v>260</v>
      </c>
      <c r="U524" s="112">
        <v>32523601</v>
      </c>
      <c r="V524" s="113" t="s">
        <v>1770</v>
      </c>
    </row>
    <row r="525" spans="12:22" ht="78.75" x14ac:dyDescent="0.25">
      <c r="L525" s="117" t="s">
        <v>3518</v>
      </c>
      <c r="M525" s="117" t="s">
        <v>3519</v>
      </c>
      <c r="N525" s="92"/>
      <c r="O525" s="93" t="str">
        <f>VLOOKUP(L525:L1054,'[1]2010dec_porg_tabla'!$A$1:$B$65536,2,FALSE)</f>
        <v>1</v>
      </c>
      <c r="S525" s="30">
        <v>54464101</v>
      </c>
      <c r="T525" s="30" t="s">
        <v>261</v>
      </c>
      <c r="U525" s="112">
        <v>32523602</v>
      </c>
      <c r="V525" s="113" t="s">
        <v>1771</v>
      </c>
    </row>
    <row r="526" spans="12:22" ht="78.75" x14ac:dyDescent="0.25">
      <c r="L526" s="117" t="s">
        <v>3520</v>
      </c>
      <c r="M526" s="117" t="s">
        <v>3521</v>
      </c>
      <c r="N526" s="92"/>
      <c r="O526" s="93" t="str">
        <f>VLOOKUP(L526:L1055,'[1]2010dec_porg_tabla'!$A$1:$B$65536,2,FALSE)</f>
        <v>1</v>
      </c>
      <c r="S526" s="30">
        <v>52464102</v>
      </c>
      <c r="T526" s="30" t="s">
        <v>262</v>
      </c>
      <c r="U526" s="112">
        <v>32523604</v>
      </c>
      <c r="V526" s="113" t="s">
        <v>1772</v>
      </c>
    </row>
    <row r="527" spans="12:22" ht="47.25" x14ac:dyDescent="0.25">
      <c r="L527" s="117" t="s">
        <v>3522</v>
      </c>
      <c r="M527" s="117" t="s">
        <v>3523</v>
      </c>
      <c r="N527" s="92"/>
      <c r="O527" s="93" t="str">
        <f>VLOOKUP(L527:L1056,'[1]2010dec_porg_tabla'!$A$1:$B$65536,2,FALSE)</f>
        <v>1</v>
      </c>
      <c r="S527" s="30">
        <v>31548304</v>
      </c>
      <c r="T527" s="30" t="s">
        <v>263</v>
      </c>
      <c r="U527" s="112">
        <v>32525201</v>
      </c>
      <c r="V527" s="113" t="s">
        <v>1773</v>
      </c>
    </row>
    <row r="528" spans="12:22" ht="26.25" x14ac:dyDescent="0.25">
      <c r="L528" s="117" t="s">
        <v>3524</v>
      </c>
      <c r="M528" s="117" t="s">
        <v>3525</v>
      </c>
      <c r="N528" s="92"/>
      <c r="O528" s="93" t="str">
        <f>VLOOKUP(L528:L1057,'[1]2010dec_porg_tabla'!$A$1:$B$65536,2,FALSE)</f>
        <v>1</v>
      </c>
      <c r="S528" s="30">
        <v>31521610</v>
      </c>
      <c r="T528" s="30" t="s">
        <v>264</v>
      </c>
      <c r="U528" s="112">
        <v>32525204</v>
      </c>
      <c r="V528" s="113" t="s">
        <v>1774</v>
      </c>
    </row>
    <row r="529" spans="12:22" ht="63" x14ac:dyDescent="0.25">
      <c r="L529" s="117" t="s">
        <v>3526</v>
      </c>
      <c r="M529" s="117" t="s">
        <v>426</v>
      </c>
      <c r="N529" s="92"/>
      <c r="O529" s="93" t="str">
        <f>VLOOKUP(L529:L1058,'[1]2010dec_porg_tabla'!$A$1:$B$65536,2,FALSE)</f>
        <v>1</v>
      </c>
      <c r="S529" s="30">
        <v>52543605</v>
      </c>
      <c r="T529" s="30" t="s">
        <v>265</v>
      </c>
      <c r="U529" s="112">
        <v>32525205</v>
      </c>
      <c r="V529" s="113" t="s">
        <v>1775</v>
      </c>
    </row>
    <row r="530" spans="12:22" ht="63" x14ac:dyDescent="0.25">
      <c r="L530" s="117" t="s">
        <v>3527</v>
      </c>
      <c r="M530" s="117" t="s">
        <v>3528</v>
      </c>
      <c r="N530" s="92"/>
      <c r="O530" s="93" t="str">
        <f>VLOOKUP(L530:L1059,'[1]2010dec_porg_tabla'!$A$1:$B$65536,2,FALSE)</f>
        <v>1</v>
      </c>
      <c r="S530" s="30">
        <v>54893305</v>
      </c>
      <c r="T530" s="30" t="s">
        <v>266</v>
      </c>
      <c r="U530" s="112">
        <v>32525206</v>
      </c>
      <c r="V530" s="113" t="s">
        <v>1776</v>
      </c>
    </row>
    <row r="531" spans="12:22" ht="78.75" x14ac:dyDescent="0.25">
      <c r="L531" s="117" t="s">
        <v>3529</v>
      </c>
      <c r="M531" s="117" t="s">
        <v>646</v>
      </c>
      <c r="N531" s="92"/>
      <c r="O531" s="93" t="str">
        <f>VLOOKUP(L531:L1060,'[1]2010dec_porg_tabla'!$A$1:$B$65536,2,FALSE)</f>
        <v>1</v>
      </c>
      <c r="S531" s="30">
        <v>52544202</v>
      </c>
      <c r="T531" s="30" t="s">
        <v>267</v>
      </c>
      <c r="U531" s="112">
        <v>32525207</v>
      </c>
      <c r="V531" s="113" t="s">
        <v>1777</v>
      </c>
    </row>
    <row r="532" spans="12:22" x14ac:dyDescent="0.25">
      <c r="L532" s="117" t="s">
        <v>3530</v>
      </c>
      <c r="M532" s="117" t="s">
        <v>3531</v>
      </c>
      <c r="N532" s="92"/>
      <c r="O532" s="93" t="str">
        <f>VLOOKUP(L532:L1061,'[1]2010dec_porg_tabla'!$A$1:$B$65536,2,FALSE)</f>
        <v>1</v>
      </c>
      <c r="S532" s="30">
        <v>52544203</v>
      </c>
      <c r="T532" s="30" t="s">
        <v>268</v>
      </c>
      <c r="U532" s="112">
        <v>32525208</v>
      </c>
      <c r="V532" s="113" t="s">
        <v>1778</v>
      </c>
    </row>
    <row r="533" spans="12:22" ht="31.5" x14ac:dyDescent="0.25">
      <c r="L533" s="117" t="s">
        <v>3532</v>
      </c>
      <c r="M533" s="117" t="s">
        <v>917</v>
      </c>
      <c r="N533" s="92"/>
      <c r="O533" s="93" t="str">
        <f>VLOOKUP(L533:L1062,'[1]2010dec_porg_tabla'!$A$1:$B$65536,2,FALSE)</f>
        <v>1</v>
      </c>
      <c r="S533" s="30">
        <v>55544201</v>
      </c>
      <c r="T533" s="30" t="s">
        <v>269</v>
      </c>
      <c r="U533" s="112">
        <v>32526201</v>
      </c>
      <c r="V533" s="113" t="s">
        <v>1779</v>
      </c>
    </row>
    <row r="534" spans="12:22" ht="31.5" x14ac:dyDescent="0.25">
      <c r="L534" s="117" t="s">
        <v>3533</v>
      </c>
      <c r="M534" s="117" t="s">
        <v>3534</v>
      </c>
      <c r="N534" s="92"/>
      <c r="O534" s="93" t="str">
        <f>VLOOKUP(L534:L1063,'[1]2010dec_porg_tabla'!$A$1:$B$65536,2,FALSE)</f>
        <v>1</v>
      </c>
      <c r="S534" s="30">
        <v>52544204</v>
      </c>
      <c r="T534" s="30" t="s">
        <v>809</v>
      </c>
      <c r="U534" s="112">
        <v>32529201</v>
      </c>
      <c r="V534" s="113" t="s">
        <v>1780</v>
      </c>
    </row>
    <row r="535" spans="12:22" ht="63" x14ac:dyDescent="0.25">
      <c r="L535" s="117" t="s">
        <v>3535</v>
      </c>
      <c r="M535" s="117" t="s">
        <v>3536</v>
      </c>
      <c r="N535" s="92"/>
      <c r="O535" s="93" t="str">
        <f>VLOOKUP(L535:L1064,'[1]2010dec_porg_tabla'!$A$1:$B$65536,2,FALSE)</f>
        <v>1</v>
      </c>
      <c r="S535" s="30">
        <v>52340405</v>
      </c>
      <c r="T535" s="30" t="s">
        <v>810</v>
      </c>
      <c r="U535" s="112">
        <v>32529202</v>
      </c>
      <c r="V535" s="113" t="s">
        <v>1781</v>
      </c>
    </row>
    <row r="536" spans="12:22" ht="47.25" x14ac:dyDescent="0.25">
      <c r="L536" s="117" t="s">
        <v>3537</v>
      </c>
      <c r="M536" s="117" t="s">
        <v>3538</v>
      </c>
      <c r="N536" s="92"/>
      <c r="O536" s="93" t="str">
        <f>VLOOKUP(L536:L1065,'[1]2010dec_porg_tabla'!$A$1:$B$65536,2,FALSE)</f>
        <v>1</v>
      </c>
      <c r="S536" s="30">
        <v>33340402</v>
      </c>
      <c r="T536" s="30" t="s">
        <v>811</v>
      </c>
      <c r="U536" s="112">
        <v>32620101</v>
      </c>
      <c r="V536" s="113" t="s">
        <v>1782</v>
      </c>
    </row>
    <row r="537" spans="12:22" ht="78.75" x14ac:dyDescent="0.25">
      <c r="L537" s="117" t="s">
        <v>3539</v>
      </c>
      <c r="M537" s="117" t="s">
        <v>3540</v>
      </c>
      <c r="N537" s="92"/>
      <c r="O537" s="93" t="str">
        <f>VLOOKUP(L537:L1066,'[1]2010dec_porg_tabla'!$A$1:$B$65536,2,FALSE)</f>
        <v>1</v>
      </c>
      <c r="S537" s="30">
        <v>31523304</v>
      </c>
      <c r="T537" s="30" t="s">
        <v>812</v>
      </c>
      <c r="U537" s="112">
        <v>32620102</v>
      </c>
      <c r="V537" s="113" t="s">
        <v>1783</v>
      </c>
    </row>
    <row r="538" spans="12:22" ht="47.25" x14ac:dyDescent="0.25">
      <c r="L538" s="117" t="s">
        <v>3541</v>
      </c>
      <c r="M538" s="117" t="s">
        <v>3542</v>
      </c>
      <c r="N538" s="92"/>
      <c r="O538" s="93" t="str">
        <f>VLOOKUP(L538:L1067,'[1]2010dec_porg_tabla'!$A$1:$B$65536,2,FALSE)</f>
        <v>1</v>
      </c>
      <c r="S538" s="30">
        <v>52544205</v>
      </c>
      <c r="T538" s="30" t="s">
        <v>813</v>
      </c>
      <c r="U538" s="112">
        <v>32620604</v>
      </c>
      <c r="V538" s="113" t="s">
        <v>1784</v>
      </c>
    </row>
    <row r="539" spans="12:22" ht="63" x14ac:dyDescent="0.25">
      <c r="L539" s="117" t="s">
        <v>3543</v>
      </c>
      <c r="M539" s="117" t="s">
        <v>3544</v>
      </c>
      <c r="N539" s="92"/>
      <c r="O539" s="93" t="str">
        <f>VLOOKUP(L539:L1068,'[1]2010dec_porg_tabla'!$A$1:$B$65536,2,FALSE)</f>
        <v>1</v>
      </c>
      <c r="S539" s="30">
        <v>31522001</v>
      </c>
      <c r="T539" s="30" t="s">
        <v>814</v>
      </c>
      <c r="U539" s="112">
        <v>32620701</v>
      </c>
      <c r="V539" s="113" t="s">
        <v>1785</v>
      </c>
    </row>
    <row r="540" spans="12:22" ht="63" x14ac:dyDescent="0.25">
      <c r="L540" s="117" t="s">
        <v>3545</v>
      </c>
      <c r="M540" s="117" t="s">
        <v>3546</v>
      </c>
      <c r="N540" s="92"/>
      <c r="O540" s="93" t="str">
        <f>VLOOKUP(L540:L1069,'[1]2010dec_porg_tabla'!$A$1:$B$65536,2,FALSE)</f>
        <v>1</v>
      </c>
      <c r="S540" s="30">
        <v>33624901</v>
      </c>
      <c r="T540" s="30" t="s">
        <v>815</v>
      </c>
      <c r="U540" s="112">
        <v>32628001</v>
      </c>
      <c r="V540" s="113" t="s">
        <v>1786</v>
      </c>
    </row>
    <row r="541" spans="12:22" ht="78.75" x14ac:dyDescent="0.25">
      <c r="L541" s="117" t="s">
        <v>3547</v>
      </c>
      <c r="M541" s="117" t="s">
        <v>3548</v>
      </c>
      <c r="N541" s="92"/>
      <c r="O541" s="93" t="str">
        <f>VLOOKUP(L541:L1070,'[1]2010dec_porg_tabla'!$A$1:$B$65536,2,FALSE)</f>
        <v>1</v>
      </c>
      <c r="S541" s="30">
        <v>21620601</v>
      </c>
      <c r="T541" s="30" t="s">
        <v>816</v>
      </c>
      <c r="U541" s="112">
        <v>32782201</v>
      </c>
      <c r="V541" s="113" t="s">
        <v>1787</v>
      </c>
    </row>
    <row r="542" spans="12:22" x14ac:dyDescent="0.25">
      <c r="L542" s="117" t="s">
        <v>3549</v>
      </c>
      <c r="M542" s="117" t="s">
        <v>1484</v>
      </c>
      <c r="N542" s="92"/>
      <c r="O542" s="93" t="str">
        <f>VLOOKUP(L542:L1071,'[1]2010dec_porg_tabla'!$A$1:$B$65536,2,FALSE)</f>
        <v>1</v>
      </c>
      <c r="S542" s="30">
        <v>52624902</v>
      </c>
      <c r="T542" s="30" t="s">
        <v>817</v>
      </c>
      <c r="U542" s="112">
        <v>32786201</v>
      </c>
      <c r="V542" s="113" t="s">
        <v>1788</v>
      </c>
    </row>
    <row r="543" spans="12:22" ht="47.25" x14ac:dyDescent="0.25">
      <c r="L543" s="117" t="s">
        <v>3550</v>
      </c>
      <c r="M543" s="117" t="s">
        <v>3551</v>
      </c>
      <c r="N543" s="92"/>
      <c r="O543" s="93" t="str">
        <f>VLOOKUP(L543:L1072,'[1]2010dec_porg_tabla'!$A$1:$B$65536,2,FALSE)</f>
        <v>1</v>
      </c>
      <c r="S543" s="30">
        <v>52181102</v>
      </c>
      <c r="T543" s="30" t="s">
        <v>818</v>
      </c>
      <c r="U543" s="112">
        <v>32786202</v>
      </c>
      <c r="V543" s="113" t="s">
        <v>1789</v>
      </c>
    </row>
    <row r="544" spans="12:22" ht="47.25" x14ac:dyDescent="0.25">
      <c r="L544" s="117" t="s">
        <v>3552</v>
      </c>
      <c r="M544" s="117" t="s">
        <v>3553</v>
      </c>
      <c r="N544" s="92"/>
      <c r="O544" s="93" t="str">
        <f>VLOOKUP(L544:L1073,'[1]2010dec_porg_tabla'!$A$1:$B$65536,2,FALSE)</f>
        <v>1</v>
      </c>
      <c r="S544" s="30">
        <v>54789904</v>
      </c>
      <c r="T544" s="30" t="s">
        <v>819</v>
      </c>
      <c r="U544" s="112">
        <v>32891501</v>
      </c>
      <c r="V544" s="113" t="s">
        <v>1790</v>
      </c>
    </row>
    <row r="545" spans="12:22" ht="47.25" x14ac:dyDescent="0.25">
      <c r="L545" s="117" t="s">
        <v>3554</v>
      </c>
      <c r="M545" s="117" t="s">
        <v>3555</v>
      </c>
      <c r="N545" s="92"/>
      <c r="O545" s="93" t="str">
        <f>VLOOKUP(L545:L1074,'[1]2010dec_porg_tabla'!$A$1:$B$65536,2,FALSE)</f>
        <v>1</v>
      </c>
      <c r="S545" s="30">
        <v>52789901</v>
      </c>
      <c r="T545" s="30" t="s">
        <v>820</v>
      </c>
      <c r="U545" s="112">
        <v>32891701</v>
      </c>
      <c r="V545" s="113" t="s">
        <v>1763</v>
      </c>
    </row>
    <row r="546" spans="12:22" ht="26.25" x14ac:dyDescent="0.25">
      <c r="L546" s="117" t="s">
        <v>3556</v>
      </c>
      <c r="M546" s="117" t="s">
        <v>3557</v>
      </c>
      <c r="N546" s="92"/>
      <c r="O546" s="93" t="str">
        <f>VLOOKUP(L546:L1075,'[1]2010dec_porg_tabla'!$A$1:$B$65536,2,FALSE)</f>
        <v>1</v>
      </c>
      <c r="S546" s="30">
        <v>52541203</v>
      </c>
      <c r="T546" s="30" t="s">
        <v>821</v>
      </c>
      <c r="U546" s="112">
        <v>33149901</v>
      </c>
      <c r="V546" s="113" t="s">
        <v>1791</v>
      </c>
    </row>
    <row r="547" spans="12:22" x14ac:dyDescent="0.25">
      <c r="L547" s="117" t="s">
        <v>3558</v>
      </c>
      <c r="M547" s="117" t="s">
        <v>3559</v>
      </c>
      <c r="N547" s="92"/>
      <c r="O547" s="93" t="str">
        <f>VLOOKUP(L547:L1076,'[1]2010dec_porg_tabla'!$A$1:$B$65536,2,FALSE)</f>
        <v>1</v>
      </c>
      <c r="S547" s="30">
        <v>33529201</v>
      </c>
      <c r="T547" s="30" t="s">
        <v>822</v>
      </c>
      <c r="U547" s="112">
        <v>33181201</v>
      </c>
      <c r="V547" s="113" t="s">
        <v>1792</v>
      </c>
    </row>
    <row r="548" spans="12:22" ht="31.5" x14ac:dyDescent="0.25">
      <c r="L548" s="117" t="s">
        <v>3560</v>
      </c>
      <c r="M548" s="117" t="s">
        <v>3561</v>
      </c>
      <c r="N548" s="92"/>
      <c r="O548" s="93" t="str">
        <f>VLOOKUP(L548:L1077,'[1]2010dec_porg_tabla'!$A$1:$B$65536,2,FALSE)</f>
        <v>1</v>
      </c>
      <c r="S548" s="30">
        <v>31524402</v>
      </c>
      <c r="T548" s="30" t="s">
        <v>823</v>
      </c>
      <c r="U548" s="112">
        <v>33181202</v>
      </c>
      <c r="V548" s="113" t="s">
        <v>1793</v>
      </c>
    </row>
    <row r="549" spans="12:22" ht="78.75" x14ac:dyDescent="0.25">
      <c r="L549" s="117" t="s">
        <v>3562</v>
      </c>
      <c r="M549" s="117" t="s">
        <v>3563</v>
      </c>
      <c r="N549" s="92"/>
      <c r="O549" s="93" t="str">
        <f>VLOOKUP(L549:L1078,'[1]2010dec_porg_tabla'!$A$1:$B$65536,2,FALSE)</f>
        <v>1</v>
      </c>
      <c r="S549" s="30">
        <v>21529105</v>
      </c>
      <c r="T549" s="30" t="s">
        <v>824</v>
      </c>
      <c r="U549" s="112">
        <v>33182201</v>
      </c>
      <c r="V549" s="113" t="s">
        <v>1794</v>
      </c>
    </row>
    <row r="550" spans="12:22" ht="47.25" x14ac:dyDescent="0.25">
      <c r="L550" s="117" t="s">
        <v>3564</v>
      </c>
      <c r="M550" s="117" t="s">
        <v>3565</v>
      </c>
      <c r="N550" s="92"/>
      <c r="O550" s="93" t="str">
        <f>VLOOKUP(L550:L1079,'[1]2010dec_porg_tabla'!$A$1:$B$65536,2,FALSE)</f>
        <v>1</v>
      </c>
      <c r="S550" s="30">
        <v>54149902</v>
      </c>
      <c r="T550" s="30" t="s">
        <v>825</v>
      </c>
      <c r="U550" s="112">
        <v>33189901</v>
      </c>
      <c r="V550" s="113" t="s">
        <v>1795</v>
      </c>
    </row>
    <row r="551" spans="12:22" ht="63" x14ac:dyDescent="0.25">
      <c r="L551" s="117" t="s">
        <v>3566</v>
      </c>
      <c r="M551" s="117" t="s">
        <v>3567</v>
      </c>
      <c r="N551" s="92"/>
      <c r="O551" s="93" t="str">
        <f>VLOOKUP(L551:L1080,'[1]2010dec_porg_tabla'!$A$1:$B$65536,2,FALSE)</f>
        <v>1</v>
      </c>
      <c r="S551" s="30">
        <v>33149901</v>
      </c>
      <c r="T551" s="30" t="s">
        <v>826</v>
      </c>
      <c r="U551" s="112">
        <v>33189902</v>
      </c>
      <c r="V551" s="113" t="s">
        <v>1796</v>
      </c>
    </row>
    <row r="552" spans="12:22" ht="63" x14ac:dyDescent="0.25">
      <c r="L552" s="117" t="s">
        <v>3568</v>
      </c>
      <c r="M552" s="117" t="s">
        <v>3569</v>
      </c>
      <c r="N552" s="92"/>
      <c r="O552" s="93" t="str">
        <f>VLOOKUP(L552:L1081,'[1]2010dec_porg_tabla'!$A$1:$B$65536,2,FALSE)</f>
        <v>1</v>
      </c>
      <c r="S552" s="30">
        <v>34527601</v>
      </c>
      <c r="T552" s="30" t="s">
        <v>827</v>
      </c>
      <c r="U552" s="112">
        <v>332150100000000</v>
      </c>
      <c r="V552" s="113" t="s">
        <v>1797</v>
      </c>
    </row>
    <row r="553" spans="12:22" ht="78.75" x14ac:dyDescent="0.25">
      <c r="L553" s="117" t="s">
        <v>3570</v>
      </c>
      <c r="M553" s="117" t="s">
        <v>3571</v>
      </c>
      <c r="N553" s="92"/>
      <c r="O553" s="93" t="str">
        <f>VLOOKUP(L553:L1082,'[1]2010dec_porg_tabla'!$A$1:$B$65536,2,FALSE)</f>
        <v>1</v>
      </c>
      <c r="S553" s="30">
        <v>54789902</v>
      </c>
      <c r="T553" s="30" t="s">
        <v>828</v>
      </c>
      <c r="U553" s="112">
        <v>332150100103301</v>
      </c>
      <c r="V553" s="113" t="s">
        <v>1798</v>
      </c>
    </row>
    <row r="554" spans="12:22" ht="31.5" x14ac:dyDescent="0.25">
      <c r="L554" s="117" t="s">
        <v>3572</v>
      </c>
      <c r="M554" s="117" t="s">
        <v>3573</v>
      </c>
      <c r="N554" s="92"/>
      <c r="O554" s="93" t="str">
        <f>VLOOKUP(L554:L1083,'[1]2010dec_porg_tabla'!$A$1:$B$65536,2,FALSE)</f>
        <v>1</v>
      </c>
      <c r="S554" s="30">
        <v>21620602</v>
      </c>
      <c r="T554" s="30" t="s">
        <v>829</v>
      </c>
      <c r="U554" s="112">
        <v>332150100103302</v>
      </c>
      <c r="V554" s="113" t="s">
        <v>1546</v>
      </c>
    </row>
    <row r="555" spans="12:22" ht="31.5" x14ac:dyDescent="0.25">
      <c r="L555" s="117" t="s">
        <v>3574</v>
      </c>
      <c r="M555" s="117" t="s">
        <v>920</v>
      </c>
      <c r="N555" s="92"/>
      <c r="O555" s="93" t="str">
        <f>VLOOKUP(L555:L1084,'[1]2010dec_porg_tabla'!$A$1:$B$65536,2,FALSE)</f>
        <v>1</v>
      </c>
      <c r="S555" s="30">
        <v>31620601</v>
      </c>
      <c r="T555" s="30" t="s">
        <v>830</v>
      </c>
      <c r="U555" s="112">
        <v>332150200000000</v>
      </c>
      <c r="V555" s="113" t="s">
        <v>1799</v>
      </c>
    </row>
    <row r="556" spans="12:22" ht="63" x14ac:dyDescent="0.25">
      <c r="L556" s="117" t="s">
        <v>3575</v>
      </c>
      <c r="M556" s="117" t="s">
        <v>1485</v>
      </c>
      <c r="N556" s="92"/>
      <c r="O556" s="93" t="str">
        <f>VLOOKUP(L556:L1085,'[1]2010dec_porg_tabla'!$A$1:$B$65536,2,FALSE)</f>
        <v>1</v>
      </c>
      <c r="S556" s="30">
        <v>55620601</v>
      </c>
      <c r="T556" s="30" t="s">
        <v>831</v>
      </c>
      <c r="U556" s="112">
        <v>332150201003101</v>
      </c>
      <c r="V556" s="113" t="s">
        <v>1800</v>
      </c>
    </row>
    <row r="557" spans="12:22" ht="94.5" x14ac:dyDescent="0.25">
      <c r="L557" s="117" t="s">
        <v>3576</v>
      </c>
      <c r="M557" s="117" t="s">
        <v>3577</v>
      </c>
      <c r="N557" s="92"/>
      <c r="O557" s="93" t="str">
        <f>VLOOKUP(L557:L1086,'[1]2010dec_porg_tabla'!$A$1:$B$65536,2,FALSE)</f>
        <v>2</v>
      </c>
      <c r="S557" s="30">
        <v>54149901</v>
      </c>
      <c r="T557" s="30" t="s">
        <v>832</v>
      </c>
      <c r="U557" s="112">
        <v>332150201003102</v>
      </c>
      <c r="V557" s="113" t="s">
        <v>1801</v>
      </c>
    </row>
    <row r="558" spans="12:22" ht="94.5" x14ac:dyDescent="0.25">
      <c r="L558" s="117" t="s">
        <v>3578</v>
      </c>
      <c r="M558" s="117" t="s">
        <v>3579</v>
      </c>
      <c r="N558" s="92"/>
      <c r="O558" s="93" t="str">
        <f>VLOOKUP(L558:L1087,'[1]2010dec_porg_tabla'!$A$1:$B$65536,2,FALSE)</f>
        <v>2</v>
      </c>
      <c r="S558" s="30">
        <v>31524403</v>
      </c>
      <c r="T558" s="30" t="s">
        <v>833</v>
      </c>
      <c r="U558" s="112">
        <v>332150201003301</v>
      </c>
      <c r="V558" s="113" t="s">
        <v>1802</v>
      </c>
    </row>
    <row r="559" spans="12:22" ht="63" x14ac:dyDescent="0.25">
      <c r="L559" s="117" t="s">
        <v>3580</v>
      </c>
      <c r="M559" s="117" t="s">
        <v>3581</v>
      </c>
      <c r="N559" s="92"/>
      <c r="O559" s="93" t="str">
        <f>VLOOKUP(L559:L1088,'[1]2010dec_porg_tabla'!$A$1:$B$65536,2,FALSE)</f>
        <v>2</v>
      </c>
      <c r="S559" s="30">
        <v>52541205</v>
      </c>
      <c r="T559" s="30" t="s">
        <v>834</v>
      </c>
      <c r="U559" s="112">
        <v>332150201003302</v>
      </c>
      <c r="V559" s="113" t="s">
        <v>1803</v>
      </c>
    </row>
    <row r="560" spans="12:22" ht="78.75" x14ac:dyDescent="0.25">
      <c r="L560" s="117" t="s">
        <v>3582</v>
      </c>
      <c r="M560" s="117" t="s">
        <v>3583</v>
      </c>
      <c r="N560" s="92"/>
      <c r="O560" s="93" t="str">
        <f>VLOOKUP(L560:L1089,'[1]2010dec_porg_tabla'!$A$1:$B$65536,2,FALSE)</f>
        <v>2</v>
      </c>
      <c r="S560" s="30">
        <v>52505201</v>
      </c>
      <c r="T560" s="30" t="s">
        <v>835</v>
      </c>
      <c r="U560" s="112">
        <v>33340402</v>
      </c>
      <c r="V560" s="113" t="s">
        <v>1804</v>
      </c>
    </row>
    <row r="561" spans="12:22" ht="47.25" x14ac:dyDescent="0.25">
      <c r="L561" s="117" t="s">
        <v>3584</v>
      </c>
      <c r="M561" s="117" t="s">
        <v>3585</v>
      </c>
      <c r="N561" s="92"/>
      <c r="O561" s="93" t="str">
        <f>VLOOKUP(L561:L1090,'[1]2010dec_porg_tabla'!$A$1:$B$65536,2,FALSE)</f>
        <v>2</v>
      </c>
      <c r="S561" s="30">
        <v>53500801</v>
      </c>
      <c r="T561" s="30" t="s">
        <v>836</v>
      </c>
      <c r="U561" s="112">
        <v>333410100000000</v>
      </c>
      <c r="V561" s="113" t="s">
        <v>1805</v>
      </c>
    </row>
    <row r="562" spans="12:22" ht="31.5" x14ac:dyDescent="0.25">
      <c r="L562" s="117" t="s">
        <v>3586</v>
      </c>
      <c r="M562" s="117" t="s">
        <v>3587</v>
      </c>
      <c r="N562" s="92"/>
      <c r="O562" s="93" t="str">
        <f>VLOOKUP(L562:L1091,'[1]2010dec_porg_tabla'!$A$1:$B$65536,2,FALSE)</f>
        <v>2</v>
      </c>
      <c r="S562" s="30">
        <v>31782202</v>
      </c>
      <c r="T562" s="30" t="s">
        <v>837</v>
      </c>
      <c r="U562" s="112">
        <v>333410200000000</v>
      </c>
      <c r="V562" s="113" t="s">
        <v>1806</v>
      </c>
    </row>
    <row r="563" spans="12:22" ht="78.75" x14ac:dyDescent="0.25">
      <c r="L563" s="117" t="s">
        <v>3588</v>
      </c>
      <c r="M563" s="117" t="s">
        <v>3589</v>
      </c>
      <c r="N563" s="92"/>
      <c r="O563" s="93" t="str">
        <f>VLOOKUP(L563:L1092,'[1]2010dec_porg_tabla'!$A$1:$B$65536,2,FALSE)</f>
        <v>2</v>
      </c>
      <c r="S563" s="30">
        <v>52340401</v>
      </c>
      <c r="T563" s="30" t="s">
        <v>838</v>
      </c>
      <c r="U563" s="112">
        <v>333410201003101</v>
      </c>
      <c r="V563" s="113" t="s">
        <v>1807</v>
      </c>
    </row>
    <row r="564" spans="12:22" ht="47.25" x14ac:dyDescent="0.25">
      <c r="L564" s="117" t="s">
        <v>3590</v>
      </c>
      <c r="M564" s="117" t="s">
        <v>3591</v>
      </c>
      <c r="N564" s="92"/>
      <c r="O564" s="93" t="str">
        <f>VLOOKUP(L564:L1093,'[1]2010dec_porg_tabla'!$A$1:$B$65536,2,FALSE)</f>
        <v>2</v>
      </c>
      <c r="S564" s="30">
        <v>31521205</v>
      </c>
      <c r="T564" s="30" t="s">
        <v>839</v>
      </c>
      <c r="U564" s="112">
        <v>333410201003102</v>
      </c>
      <c r="V564" s="113" t="s">
        <v>1808</v>
      </c>
    </row>
    <row r="565" spans="12:22" ht="126" x14ac:dyDescent="0.25">
      <c r="L565" s="117" t="s">
        <v>3592</v>
      </c>
      <c r="M565" s="117" t="s">
        <v>3593</v>
      </c>
      <c r="N565" s="92"/>
      <c r="O565" s="93" t="str">
        <f>VLOOKUP(L565:L1094,'[1]2010dec_porg_tabla'!$A$1:$B$65536,2,FALSE)</f>
        <v>2</v>
      </c>
      <c r="S565" s="30">
        <v>21620703</v>
      </c>
      <c r="T565" s="30" t="s">
        <v>840</v>
      </c>
      <c r="U565" s="112">
        <v>333410201003103</v>
      </c>
      <c r="V565" s="113" t="s">
        <v>1809</v>
      </c>
    </row>
    <row r="566" spans="12:22" ht="31.5" x14ac:dyDescent="0.25">
      <c r="L566" s="117" t="s">
        <v>3594</v>
      </c>
      <c r="M566" s="117" t="s">
        <v>3595</v>
      </c>
      <c r="N566" s="92"/>
      <c r="O566" s="93" t="str">
        <f>VLOOKUP(L566:L1095,'[1]2010dec_porg_tabla'!$A$1:$B$65536,2,FALSE)</f>
        <v>3</v>
      </c>
      <c r="S566" s="30">
        <v>53620702</v>
      </c>
      <c r="T566" s="30" t="s">
        <v>841</v>
      </c>
      <c r="U566" s="112">
        <v>333410201003301</v>
      </c>
      <c r="V566" s="113" t="s">
        <v>1810</v>
      </c>
    </row>
    <row r="567" spans="12:22" ht="31.5" x14ac:dyDescent="0.25">
      <c r="L567" s="117" t="s">
        <v>3596</v>
      </c>
      <c r="M567" s="117" t="s">
        <v>782</v>
      </c>
      <c r="N567" s="92"/>
      <c r="O567" s="93" t="str">
        <f>VLOOKUP(L567:L1096,'[1]2010dec_porg_tabla'!$A$1:$B$65536,2,FALSE)</f>
        <v>3</v>
      </c>
      <c r="S567" s="30">
        <v>33524101</v>
      </c>
      <c r="T567" s="30" t="s">
        <v>842</v>
      </c>
      <c r="U567" s="112">
        <v>333410201003302</v>
      </c>
      <c r="V567" s="113" t="s">
        <v>1811</v>
      </c>
    </row>
    <row r="568" spans="12:22" ht="78.75" x14ac:dyDescent="0.25">
      <c r="L568" s="117" t="s">
        <v>3597</v>
      </c>
      <c r="M568" s="117" t="s">
        <v>3598</v>
      </c>
      <c r="N568" s="92"/>
      <c r="O568" s="93" t="str">
        <f>VLOOKUP(L568:L1097,'[1]2010dec_porg_tabla'!$A$1:$B$65536,2,FALSE)</f>
        <v>1</v>
      </c>
      <c r="S568" s="30">
        <v>52544101</v>
      </c>
      <c r="T568" s="30" t="s">
        <v>843</v>
      </c>
      <c r="U568" s="112">
        <v>333410300000000</v>
      </c>
      <c r="V568" s="113" t="s">
        <v>1812</v>
      </c>
    </row>
    <row r="569" spans="12:22" ht="63" x14ac:dyDescent="0.25">
      <c r="L569" s="117" t="s">
        <v>3599</v>
      </c>
      <c r="M569" s="117" t="s">
        <v>3600</v>
      </c>
      <c r="N569" s="92"/>
      <c r="O569" s="93" t="str">
        <f>VLOOKUP(L569:L1098,'[1]2010dec_porg_tabla'!$A$1:$B$65536,2,FALSE)</f>
        <v>1</v>
      </c>
      <c r="S569" s="30">
        <v>54544101</v>
      </c>
      <c r="T569" s="30" t="s">
        <v>844</v>
      </c>
      <c r="U569" s="112">
        <v>333410300103301</v>
      </c>
      <c r="V569" s="113" t="s">
        <v>1813</v>
      </c>
    </row>
    <row r="570" spans="12:22" ht="31.5" x14ac:dyDescent="0.25">
      <c r="L570" s="117" t="s">
        <v>3601</v>
      </c>
      <c r="M570" s="117" t="s">
        <v>3602</v>
      </c>
      <c r="N570" s="92"/>
      <c r="O570" s="93" t="str">
        <f>VLOOKUP(L570:L1099,'[1]2010dec_porg_tabla'!$A$1:$B$65536,2,FALSE)</f>
        <v>1</v>
      </c>
      <c r="S570" s="30">
        <v>31627201</v>
      </c>
      <c r="T570" s="30" t="s">
        <v>845</v>
      </c>
      <c r="U570" s="112">
        <v>333410300103302</v>
      </c>
      <c r="V570" s="113" t="s">
        <v>1814</v>
      </c>
    </row>
    <row r="571" spans="12:22" ht="63" x14ac:dyDescent="0.25">
      <c r="L571" s="117" t="s">
        <v>3603</v>
      </c>
      <c r="M571" s="117" t="s">
        <v>1491</v>
      </c>
      <c r="N571" s="92"/>
      <c r="O571" s="93" t="str">
        <f>VLOOKUP(L571:L1100,'[1]2010dec_porg_tabla'!$A$1:$B$65536,2,FALSE)</f>
        <v>1</v>
      </c>
      <c r="S571" s="30">
        <v>53627201</v>
      </c>
      <c r="T571" s="30" t="s">
        <v>846</v>
      </c>
      <c r="U571" s="112">
        <v>333410300103303</v>
      </c>
      <c r="V571" s="113" t="s">
        <v>1815</v>
      </c>
    </row>
    <row r="572" spans="12:22" ht="47.25" x14ac:dyDescent="0.25">
      <c r="L572" s="117" t="s">
        <v>3604</v>
      </c>
      <c r="M572" s="117" t="s">
        <v>1487</v>
      </c>
      <c r="N572" s="92"/>
      <c r="O572" s="93" t="str">
        <f>VLOOKUP(L572:L1101,'[1]2010dec_porg_tabla'!$A$1:$B$65536,2,FALSE)</f>
        <v>1</v>
      </c>
      <c r="S572" s="30">
        <v>52841901</v>
      </c>
      <c r="T572" s="30" t="s">
        <v>847</v>
      </c>
      <c r="U572" s="112">
        <v>333410300103304</v>
      </c>
      <c r="V572" s="113" t="s">
        <v>1816</v>
      </c>
    </row>
    <row r="573" spans="12:22" ht="31.5" x14ac:dyDescent="0.25">
      <c r="L573" s="117" t="s">
        <v>3605</v>
      </c>
      <c r="M573" s="117" t="s">
        <v>3606</v>
      </c>
      <c r="N573" s="92"/>
      <c r="O573" s="93" t="str">
        <f>VLOOKUP(L573:L1102,'[1]2010dec_porg_tabla'!$A$1:$B$65536,2,FALSE)</f>
        <v>1</v>
      </c>
      <c r="S573" s="30">
        <v>52189901</v>
      </c>
      <c r="T573" s="30" t="s">
        <v>271</v>
      </c>
      <c r="U573" s="112">
        <v>333410301003101</v>
      </c>
      <c r="V573" s="113" t="s">
        <v>1817</v>
      </c>
    </row>
    <row r="574" spans="12:22" ht="47.25" x14ac:dyDescent="0.25">
      <c r="L574" s="117" t="s">
        <v>3607</v>
      </c>
      <c r="M574" s="117" t="s">
        <v>3608</v>
      </c>
      <c r="N574" s="92"/>
      <c r="O574" s="93" t="str">
        <f>VLOOKUP(L574:L1103,'[1]2010dec_porg_tabla'!$A$1:$B$65536,2,FALSE)</f>
        <v>1</v>
      </c>
      <c r="S574" s="30">
        <v>34788201</v>
      </c>
      <c r="T574" s="30" t="s">
        <v>272</v>
      </c>
      <c r="U574" s="112">
        <v>333410301003102</v>
      </c>
      <c r="V574" s="113" t="s">
        <v>1818</v>
      </c>
    </row>
    <row r="575" spans="12:22" ht="63" x14ac:dyDescent="0.25">
      <c r="L575" s="117" t="s">
        <v>3609</v>
      </c>
      <c r="M575" s="117" t="s">
        <v>3610</v>
      </c>
      <c r="N575" s="92"/>
      <c r="O575" s="93" t="str">
        <f>VLOOKUP(L575:L1104,'[1]2010dec_porg_tabla'!$A$1:$B$65536,2,FALSE)</f>
        <v>1</v>
      </c>
      <c r="S575" s="30">
        <v>52529308</v>
      </c>
      <c r="T575" s="30" t="s">
        <v>273</v>
      </c>
      <c r="U575" s="112">
        <v>333410301003103</v>
      </c>
      <c r="V575" s="113" t="s">
        <v>1819</v>
      </c>
    </row>
    <row r="576" spans="12:22" ht="63" x14ac:dyDescent="0.25">
      <c r="L576" s="117" t="s">
        <v>3611</v>
      </c>
      <c r="M576" s="117" t="s">
        <v>3612</v>
      </c>
      <c r="N576" s="92"/>
      <c r="O576" s="93" t="str">
        <f>VLOOKUP(L576:L1105,'[1]2010dec_porg_tabla'!$A$1:$B$65536,2,FALSE)</f>
        <v>1</v>
      </c>
      <c r="S576" s="30">
        <v>52891201</v>
      </c>
      <c r="T576" s="30" t="s">
        <v>274</v>
      </c>
      <c r="U576" s="112">
        <v>333410301003104</v>
      </c>
      <c r="V576" s="113" t="s">
        <v>1820</v>
      </c>
    </row>
    <row r="577" spans="12:22" ht="47.25" x14ac:dyDescent="0.25">
      <c r="L577" s="117" t="s">
        <v>3613</v>
      </c>
      <c r="M577" s="117" t="s">
        <v>3614</v>
      </c>
      <c r="N577" s="92"/>
      <c r="O577" s="93" t="str">
        <f>VLOOKUP(L577:L1106,'[1]2010dec_porg_tabla'!$A$1:$B$65536,2,FALSE)</f>
        <v>1</v>
      </c>
      <c r="S577" s="30">
        <v>71891202</v>
      </c>
      <c r="T577" s="30" t="s">
        <v>275</v>
      </c>
      <c r="U577" s="112">
        <v>333410301003105</v>
      </c>
      <c r="V577" s="113" t="s">
        <v>1821</v>
      </c>
    </row>
    <row r="578" spans="12:22" ht="63" x14ac:dyDescent="0.25">
      <c r="L578" s="117" t="s">
        <v>3615</v>
      </c>
      <c r="M578" s="117" t="s">
        <v>3616</v>
      </c>
      <c r="N578" s="92"/>
      <c r="O578" s="93" t="str">
        <f>VLOOKUP(L578:L1107,'[1]2010dec_porg_tabla'!$A$1:$B$65536,2,FALSE)</f>
        <v>1</v>
      </c>
      <c r="S578" s="30">
        <v>51522302</v>
      </c>
      <c r="T578" s="30" t="s">
        <v>276</v>
      </c>
      <c r="U578" s="112">
        <v>333460100015201</v>
      </c>
      <c r="V578" s="113" t="s">
        <v>1822</v>
      </c>
    </row>
    <row r="579" spans="12:22" ht="47.25" x14ac:dyDescent="0.25">
      <c r="L579" s="117" t="s">
        <v>3617</v>
      </c>
      <c r="M579" s="117" t="s">
        <v>3618</v>
      </c>
      <c r="N579" s="92"/>
      <c r="O579" s="93" t="str">
        <f>VLOOKUP(L579:L1108,'[1]2010dec_porg_tabla'!$A$1:$B$65536,2,FALSE)</f>
        <v>1</v>
      </c>
      <c r="S579" s="30">
        <v>51522202</v>
      </c>
      <c r="T579" s="30" t="s">
        <v>277</v>
      </c>
      <c r="U579" s="112">
        <v>333460100015202</v>
      </c>
      <c r="V579" s="113" t="s">
        <v>1823</v>
      </c>
    </row>
    <row r="580" spans="12:22" ht="47.25" x14ac:dyDescent="0.25">
      <c r="L580" s="117" t="s">
        <v>3619</v>
      </c>
      <c r="M580" s="117" t="s">
        <v>3620</v>
      </c>
      <c r="N580" s="92"/>
      <c r="O580" s="93" t="str">
        <f>VLOOKUP(L580:L1109,'[1]2010dec_porg_tabla'!$A$1:$B$65536,2,FALSE)</f>
        <v>1</v>
      </c>
      <c r="S580" s="30">
        <v>33660101</v>
      </c>
      <c r="T580" s="30" t="s">
        <v>278</v>
      </c>
      <c r="U580" s="112">
        <v>333460101003101</v>
      </c>
      <c r="V580" s="113" t="s">
        <v>1824</v>
      </c>
    </row>
    <row r="581" spans="12:22" ht="26.25" x14ac:dyDescent="0.25">
      <c r="L581" s="117" t="s">
        <v>3621</v>
      </c>
      <c r="M581" s="117" t="s">
        <v>3622</v>
      </c>
      <c r="N581" s="92"/>
      <c r="O581" s="93" t="str">
        <f>VLOOKUP(L581:L1110,'[1]2010dec_porg_tabla'!$A$1:$B$65536,2,FALSE)</f>
        <v>1</v>
      </c>
      <c r="S581" s="30">
        <v>31523306</v>
      </c>
      <c r="T581" s="30" t="s">
        <v>279</v>
      </c>
      <c r="U581" s="112">
        <v>333460101003102</v>
      </c>
      <c r="V581" s="113" t="s">
        <v>1825</v>
      </c>
    </row>
    <row r="582" spans="12:22" x14ac:dyDescent="0.25">
      <c r="L582" s="117" t="s">
        <v>3623</v>
      </c>
      <c r="M582" s="117" t="s">
        <v>921</v>
      </c>
      <c r="N582" s="92"/>
      <c r="O582" s="93" t="str">
        <f>VLOOKUP(L582:L1111,'[1]2010dec_porg_tabla'!$A$1:$B$65536,2,FALSE)</f>
        <v>1</v>
      </c>
      <c r="S582" s="30">
        <v>53140801</v>
      </c>
      <c r="T582" s="30" t="s">
        <v>280</v>
      </c>
      <c r="U582" s="112">
        <v>333460110000000</v>
      </c>
      <c r="V582" s="113" t="s">
        <v>1826</v>
      </c>
    </row>
    <row r="583" spans="12:22" ht="63" x14ac:dyDescent="0.25">
      <c r="L583" s="117" t="s">
        <v>3624</v>
      </c>
      <c r="M583" s="117" t="s">
        <v>3625</v>
      </c>
      <c r="N583" s="92"/>
      <c r="O583" s="93" t="str">
        <f>VLOOKUP(L583:L1112,'[1]2010dec_porg_tabla'!$A$1:$B$65536,2,FALSE)</f>
        <v>1</v>
      </c>
      <c r="S583" s="30">
        <v>52549906</v>
      </c>
      <c r="T583" s="30" t="s">
        <v>281</v>
      </c>
      <c r="U583" s="112">
        <v>33464101</v>
      </c>
      <c r="V583" s="113" t="s">
        <v>1827</v>
      </c>
    </row>
    <row r="584" spans="12:22" ht="47.25" x14ac:dyDescent="0.25">
      <c r="L584" s="117" t="s">
        <v>3626</v>
      </c>
      <c r="M584" s="117" t="s">
        <v>3627</v>
      </c>
      <c r="N584" s="92"/>
      <c r="O584" s="93" t="str">
        <f>VLOOKUP(L584:L1113,'[1]2010dec_porg_tabla'!$A$1:$B$65536,2,FALSE)</f>
        <v>1</v>
      </c>
      <c r="S584" s="30">
        <v>31521206</v>
      </c>
      <c r="T584" s="30" t="s">
        <v>282</v>
      </c>
      <c r="U584" s="112">
        <v>33503001</v>
      </c>
      <c r="V584" s="113" t="s">
        <v>1828</v>
      </c>
    </row>
    <row r="585" spans="12:22" ht="26.25" x14ac:dyDescent="0.25">
      <c r="L585" s="117" t="s">
        <v>3628</v>
      </c>
      <c r="M585" s="117" t="s">
        <v>3629</v>
      </c>
      <c r="N585" s="92"/>
      <c r="O585" s="93" t="str">
        <f>VLOOKUP(L585:L1114,'[1]2010dec_porg_tabla'!$A$1:$B$65536,2,FALSE)</f>
        <v>1</v>
      </c>
      <c r="S585" s="30">
        <v>52542301</v>
      </c>
      <c r="T585" s="30" t="s">
        <v>283</v>
      </c>
      <c r="U585" s="112">
        <v>335210110000000</v>
      </c>
      <c r="V585" s="113" t="s">
        <v>1829</v>
      </c>
    </row>
    <row r="586" spans="12:22" ht="47.25" x14ac:dyDescent="0.25">
      <c r="L586" s="117" t="s">
        <v>3630</v>
      </c>
      <c r="M586" s="117" t="s">
        <v>3631</v>
      </c>
      <c r="N586" s="92"/>
      <c r="O586" s="93" t="str">
        <f>VLOOKUP(L586:L1115,'[1]2010dec_porg_tabla'!$A$1:$B$65536,2,FALSE)</f>
        <v>1</v>
      </c>
      <c r="S586" s="30">
        <v>53620307</v>
      </c>
      <c r="T586" s="30" t="s">
        <v>1225</v>
      </c>
      <c r="U586" s="112">
        <v>335210200000000</v>
      </c>
      <c r="V586" s="113" t="s">
        <v>1830</v>
      </c>
    </row>
    <row r="587" spans="12:22" x14ac:dyDescent="0.25">
      <c r="L587" s="117" t="s">
        <v>3632</v>
      </c>
      <c r="M587" s="117" t="s">
        <v>3633</v>
      </c>
      <c r="N587" s="92"/>
      <c r="O587" s="93" t="str">
        <f>VLOOKUP(L587:L1116,'[1]2010dec_porg_tabla'!$A$1:$B$65536,2,FALSE)</f>
        <v>1</v>
      </c>
      <c r="S587" s="30">
        <v>32891701</v>
      </c>
      <c r="T587" s="30" t="s">
        <v>1226</v>
      </c>
      <c r="U587" s="112">
        <v>335210201002101</v>
      </c>
      <c r="V587" s="113" t="s">
        <v>1831</v>
      </c>
    </row>
    <row r="588" spans="12:22" ht="47.25" x14ac:dyDescent="0.25">
      <c r="L588" s="117" t="s">
        <v>3634</v>
      </c>
      <c r="M588" s="117" t="s">
        <v>1488</v>
      </c>
      <c r="N588" s="92"/>
      <c r="O588" s="93" t="str">
        <f>VLOOKUP(L588:L1117,'[1]2010dec_porg_tabla'!$A$1:$B$65536,2,FALSE)</f>
        <v>1</v>
      </c>
      <c r="S588" s="30">
        <v>52891712</v>
      </c>
      <c r="T588" s="30" t="s">
        <v>1227</v>
      </c>
      <c r="U588" s="112">
        <v>335210201003101</v>
      </c>
      <c r="V588" s="113" t="s">
        <v>1832</v>
      </c>
    </row>
    <row r="589" spans="12:22" ht="63" x14ac:dyDescent="0.25">
      <c r="L589" s="117" t="s">
        <v>3635</v>
      </c>
      <c r="M589" s="117" t="s">
        <v>3636</v>
      </c>
      <c r="N589" s="92"/>
      <c r="O589" s="93" t="str">
        <f>VLOOKUP(L589:L1118,'[1]2010dec_porg_tabla'!$A$1:$B$65536,2,FALSE)</f>
        <v>1</v>
      </c>
      <c r="S589" s="30">
        <v>54891704</v>
      </c>
      <c r="T589" s="30" t="s">
        <v>1228</v>
      </c>
      <c r="U589" s="112">
        <v>335210201003102</v>
      </c>
      <c r="V589" s="113" t="s">
        <v>1833</v>
      </c>
    </row>
    <row r="590" spans="12:22" ht="26.25" x14ac:dyDescent="0.25">
      <c r="L590" s="117" t="s">
        <v>3637</v>
      </c>
      <c r="M590" s="117" t="s">
        <v>923</v>
      </c>
      <c r="N590" s="92"/>
      <c r="O590" s="93" t="str">
        <f>VLOOKUP(L590:L1119,'[1]2010dec_porg_tabla'!$A$1:$B$65536,2,FALSE)</f>
        <v>1</v>
      </c>
      <c r="S590" s="30">
        <v>31521612</v>
      </c>
      <c r="T590" s="30" t="s">
        <v>1229</v>
      </c>
      <c r="U590" s="112">
        <v>335210201003103</v>
      </c>
      <c r="V590" s="113" t="s">
        <v>1834</v>
      </c>
    </row>
    <row r="591" spans="12:22" ht="31.5" x14ac:dyDescent="0.25">
      <c r="L591" s="117" t="s">
        <v>3638</v>
      </c>
      <c r="M591" s="117" t="s">
        <v>3639</v>
      </c>
      <c r="N591" s="92"/>
      <c r="O591" s="93" t="str">
        <f>VLOOKUP(L591:L1120,'[1]2010dec_porg_tabla'!$A$1:$B$65536,2,FALSE)</f>
        <v>1</v>
      </c>
      <c r="S591" s="30">
        <v>31521621</v>
      </c>
      <c r="T591" s="30" t="s">
        <v>1230</v>
      </c>
      <c r="U591" s="112">
        <v>335210201003104</v>
      </c>
      <c r="V591" s="113" t="s">
        <v>1835</v>
      </c>
    </row>
    <row r="592" spans="12:22" ht="63" x14ac:dyDescent="0.25">
      <c r="L592" s="117" t="s">
        <v>3640</v>
      </c>
      <c r="M592" s="117" t="s">
        <v>3641</v>
      </c>
      <c r="N592" s="92"/>
      <c r="O592" s="93" t="str">
        <f>VLOOKUP(L592:L1121,'[1]2010dec_porg_tabla'!$A$1:$B$65536,2,FALSE)</f>
        <v>1</v>
      </c>
      <c r="S592" s="30">
        <v>31523202</v>
      </c>
      <c r="T592" s="30" t="s">
        <v>1231</v>
      </c>
      <c r="U592" s="112">
        <v>335210201003105</v>
      </c>
      <c r="V592" s="113" t="s">
        <v>1836</v>
      </c>
    </row>
    <row r="593" spans="12:22" ht="78.75" x14ac:dyDescent="0.25">
      <c r="L593" s="117" t="s">
        <v>3642</v>
      </c>
      <c r="M593" s="117" t="s">
        <v>3643</v>
      </c>
      <c r="N593" s="92"/>
      <c r="O593" s="93" t="str">
        <f>VLOOKUP(L593:L1122,'[1]2010dec_porg_tabla'!$A$1:$B$65536,2,FALSE)</f>
        <v>1</v>
      </c>
      <c r="S593" s="30">
        <v>55547001</v>
      </c>
      <c r="T593" s="30" t="s">
        <v>1232</v>
      </c>
      <c r="U593" s="112">
        <v>335210201003106</v>
      </c>
      <c r="V593" s="113" t="s">
        <v>1837</v>
      </c>
    </row>
    <row r="594" spans="12:22" ht="47.25" x14ac:dyDescent="0.25">
      <c r="L594" s="117" t="s">
        <v>3644</v>
      </c>
      <c r="M594" s="117" t="s">
        <v>1489</v>
      </c>
      <c r="N594" s="92"/>
      <c r="O594" s="93" t="str">
        <f>VLOOKUP(L594:L1123,'[1]2010dec_porg_tabla'!$A$1:$B$65536,2,FALSE)</f>
        <v>1</v>
      </c>
      <c r="S594" s="30">
        <v>31786202</v>
      </c>
      <c r="T594" s="30" t="s">
        <v>1233</v>
      </c>
      <c r="U594" s="112">
        <v>335210300000000</v>
      </c>
      <c r="V594" s="113" t="s">
        <v>1838</v>
      </c>
    </row>
    <row r="595" spans="12:22" ht="26.25" x14ac:dyDescent="0.25">
      <c r="L595" s="117" t="s">
        <v>3645</v>
      </c>
      <c r="M595" s="117" t="s">
        <v>3646</v>
      </c>
      <c r="N595" s="92"/>
      <c r="O595" s="93" t="str">
        <f>VLOOKUP(L595:L1124,'[1]2010dec_porg_tabla'!$A$1:$B$65536,2,FALSE)</f>
        <v>1</v>
      </c>
      <c r="S595" s="30">
        <v>54344202</v>
      </c>
      <c r="T595" s="30" t="s">
        <v>431</v>
      </c>
      <c r="U595" s="112">
        <v>335210301003101</v>
      </c>
      <c r="V595" s="113" t="s">
        <v>1839</v>
      </c>
    </row>
    <row r="596" spans="12:22" ht="63" x14ac:dyDescent="0.25">
      <c r="L596" s="117" t="s">
        <v>3647</v>
      </c>
      <c r="M596" s="117" t="s">
        <v>922</v>
      </c>
      <c r="N596" s="92"/>
      <c r="O596" s="93" t="str">
        <f>VLOOKUP(L596:L1125,'[1]2010dec_porg_tabla'!$A$1:$B$65536,2,FALSE)</f>
        <v>1</v>
      </c>
      <c r="S596" s="30">
        <v>31786203</v>
      </c>
      <c r="T596" s="30" t="s">
        <v>432</v>
      </c>
      <c r="U596" s="112">
        <v>335210301003102</v>
      </c>
      <c r="V596" s="113" t="s">
        <v>1840</v>
      </c>
    </row>
    <row r="597" spans="12:22" ht="26.25" x14ac:dyDescent="0.25">
      <c r="L597" s="117" t="s">
        <v>3648</v>
      </c>
      <c r="M597" s="117" t="s">
        <v>3649</v>
      </c>
      <c r="N597" s="92"/>
      <c r="O597" s="93" t="str">
        <f>VLOOKUP(L597:L1126,'[1]2010dec_porg_tabla'!$A$1:$B$65536,2,FALSE)</f>
        <v>1</v>
      </c>
      <c r="S597" s="30">
        <v>31521207</v>
      </c>
      <c r="T597" s="30" t="s">
        <v>433</v>
      </c>
      <c r="U597" s="112">
        <v>335210301003103</v>
      </c>
      <c r="V597" s="113" t="s">
        <v>1841</v>
      </c>
    </row>
    <row r="598" spans="12:22" ht="26.25" x14ac:dyDescent="0.25">
      <c r="L598" s="117" t="s">
        <v>3650</v>
      </c>
      <c r="M598" s="117" t="s">
        <v>3651</v>
      </c>
      <c r="N598" s="92"/>
      <c r="O598" s="93" t="str">
        <f>VLOOKUP(L598:L1127,'[1]2010dec_porg_tabla'!$A$1:$B$65536,2,FALSE)</f>
        <v>1</v>
      </c>
      <c r="S598" s="30">
        <v>54787201</v>
      </c>
      <c r="T598" s="30" t="s">
        <v>434</v>
      </c>
      <c r="U598" s="112">
        <v>335210301003104</v>
      </c>
      <c r="V598" s="113" t="s">
        <v>1842</v>
      </c>
    </row>
    <row r="599" spans="12:22" ht="47.25" x14ac:dyDescent="0.25">
      <c r="L599" s="117" t="s">
        <v>3652</v>
      </c>
      <c r="M599" s="117" t="s">
        <v>3653</v>
      </c>
      <c r="N599" s="92"/>
      <c r="O599" s="93" t="str">
        <f>VLOOKUP(L599:L1128,'[1]2010dec_porg_tabla'!$A$1:$B$65536,2,FALSE)</f>
        <v>1</v>
      </c>
      <c r="S599" s="30">
        <v>55787201</v>
      </c>
      <c r="T599" s="30" t="s">
        <v>435</v>
      </c>
      <c r="U599" s="112">
        <v>335210400000000</v>
      </c>
      <c r="V599" s="113" t="s">
        <v>1843</v>
      </c>
    </row>
    <row r="600" spans="12:22" ht="47.25" x14ac:dyDescent="0.25">
      <c r="L600" s="117" t="s">
        <v>3654</v>
      </c>
      <c r="M600" s="117" t="s">
        <v>3655</v>
      </c>
      <c r="N600" s="92"/>
      <c r="O600" s="93" t="str">
        <f>VLOOKUP(L600:L1129,'[1]2010dec_porg_tabla'!$A$1:$B$65536,2,FALSE)</f>
        <v>1</v>
      </c>
      <c r="S600" s="30">
        <v>52787202</v>
      </c>
      <c r="T600" s="30" t="s">
        <v>436</v>
      </c>
      <c r="U600" s="112">
        <v>335210401003101</v>
      </c>
      <c r="V600" s="113" t="s">
        <v>1844</v>
      </c>
    </row>
    <row r="601" spans="12:22" ht="63" x14ac:dyDescent="0.25">
      <c r="L601" s="117" t="s">
        <v>3656</v>
      </c>
      <c r="M601" s="117" t="s">
        <v>3657</v>
      </c>
      <c r="N601" s="92"/>
      <c r="O601" s="93" t="str">
        <f>VLOOKUP(L601:L1130,'[1]2010dec_porg_tabla'!$A$1:$B$65536,2,FALSE)</f>
        <v>1</v>
      </c>
      <c r="S601" s="30">
        <v>52787203</v>
      </c>
      <c r="T601" s="30" t="s">
        <v>437</v>
      </c>
      <c r="U601" s="112">
        <v>335210401003102</v>
      </c>
      <c r="V601" s="113" t="s">
        <v>1845</v>
      </c>
    </row>
    <row r="602" spans="12:22" ht="94.5" x14ac:dyDescent="0.25">
      <c r="L602" s="117" t="s">
        <v>3658</v>
      </c>
      <c r="M602" s="117" t="s">
        <v>3659</v>
      </c>
      <c r="N602" s="92"/>
      <c r="O602" s="93" t="str">
        <f>VLOOKUP(L602:L1131,'[1]2010dec_porg_tabla'!$A$1:$B$65536,2,FALSE)</f>
        <v>1</v>
      </c>
      <c r="S602" s="30">
        <v>54787202</v>
      </c>
      <c r="T602" s="30" t="s">
        <v>438</v>
      </c>
      <c r="U602" s="112">
        <v>335210401003103</v>
      </c>
      <c r="V602" s="113" t="s">
        <v>1846</v>
      </c>
    </row>
    <row r="603" spans="12:22" ht="63" x14ac:dyDescent="0.25">
      <c r="L603" s="117" t="s">
        <v>3660</v>
      </c>
      <c r="M603" s="117" t="s">
        <v>3661</v>
      </c>
      <c r="N603" s="92"/>
      <c r="O603" s="93" t="str">
        <f>VLOOKUP(L603:L1132,'[1]2010dec_porg_tabla'!$A$1:$B$65536,2,FALSE)</f>
        <v>1</v>
      </c>
      <c r="S603" s="30">
        <v>55841902</v>
      </c>
      <c r="T603" s="30" t="s">
        <v>439</v>
      </c>
      <c r="U603" s="112">
        <v>335210401003104</v>
      </c>
      <c r="V603" s="113" t="s">
        <v>1499</v>
      </c>
    </row>
    <row r="604" spans="12:22" ht="63" x14ac:dyDescent="0.25">
      <c r="L604" s="117" t="s">
        <v>3662</v>
      </c>
      <c r="M604" s="117" t="s">
        <v>3663</v>
      </c>
      <c r="N604" s="92"/>
      <c r="O604" s="93" t="str">
        <f>VLOOKUP(L604:L1133,'[1]2010dec_porg_tabla'!$A$1:$B$65536,2,FALSE)</f>
        <v>1</v>
      </c>
      <c r="S604" s="30">
        <v>52345202</v>
      </c>
      <c r="T604" s="30" t="s">
        <v>440</v>
      </c>
      <c r="U604" s="112">
        <v>335210500000000</v>
      </c>
      <c r="V604" s="113" t="s">
        <v>1847</v>
      </c>
    </row>
    <row r="605" spans="12:22" ht="63" x14ac:dyDescent="0.25">
      <c r="L605" s="117" t="s">
        <v>3664</v>
      </c>
      <c r="M605" s="117" t="s">
        <v>3665</v>
      </c>
      <c r="N605" s="92"/>
      <c r="O605" s="93" t="str">
        <f>VLOOKUP(L605:L1134,'[1]2010dec_porg_tabla'!$A$1:$B$65536,2,FALSE)</f>
        <v>1</v>
      </c>
      <c r="S605" s="30">
        <v>54464102</v>
      </c>
      <c r="T605" s="30" t="s">
        <v>441</v>
      </c>
      <c r="U605" s="112">
        <v>335210501002101</v>
      </c>
      <c r="V605" s="113" t="s">
        <v>1848</v>
      </c>
    </row>
    <row r="606" spans="12:22" ht="47.25" x14ac:dyDescent="0.25">
      <c r="L606" s="117" t="s">
        <v>3666</v>
      </c>
      <c r="M606" s="117" t="s">
        <v>3667</v>
      </c>
      <c r="N606" s="92"/>
      <c r="O606" s="93" t="str">
        <f>VLOOKUP(L606:L1135,'[1]2010dec_porg_tabla'!$A$1:$B$65536,2,FALSE)</f>
        <v>1</v>
      </c>
      <c r="S606" s="30">
        <v>31464101</v>
      </c>
      <c r="T606" s="30" t="s">
        <v>442</v>
      </c>
      <c r="U606" s="112">
        <v>335210501002102</v>
      </c>
      <c r="V606" s="113" t="s">
        <v>1849</v>
      </c>
    </row>
    <row r="607" spans="12:22" ht="63" x14ac:dyDescent="0.25">
      <c r="L607" s="117" t="s">
        <v>3668</v>
      </c>
      <c r="M607" s="117" t="s">
        <v>1486</v>
      </c>
      <c r="N607" s="92"/>
      <c r="O607" s="93" t="str">
        <f>VLOOKUP(L607:L1136,'[1]2010dec_porg_tabla'!$A$1:$B$65536,2,FALSE)</f>
        <v>1</v>
      </c>
      <c r="S607" s="30">
        <v>51522303</v>
      </c>
      <c r="T607" s="30" t="s">
        <v>443</v>
      </c>
      <c r="U607" s="112">
        <v>335210501002103</v>
      </c>
      <c r="V607" s="113" t="s">
        <v>1850</v>
      </c>
    </row>
    <row r="608" spans="12:22" ht="78.75" x14ac:dyDescent="0.25">
      <c r="L608" s="117" t="s">
        <v>3669</v>
      </c>
      <c r="M608" s="117" t="s">
        <v>1490</v>
      </c>
      <c r="N608" s="92"/>
      <c r="O608" s="93" t="str">
        <f>VLOOKUP(L608:L1137,'[1]2010dec_porg_tabla'!$A$1:$B$65536,2,FALSE)</f>
        <v>1</v>
      </c>
      <c r="S608" s="30">
        <v>55464101</v>
      </c>
      <c r="T608" s="30" t="s">
        <v>444</v>
      </c>
      <c r="U608" s="112">
        <v>335210501003101</v>
      </c>
      <c r="V608" s="113" t="s">
        <v>1851</v>
      </c>
    </row>
    <row r="609" spans="12:22" ht="47.25" x14ac:dyDescent="0.25">
      <c r="L609" s="117" t="s">
        <v>3670</v>
      </c>
      <c r="M609" s="117" t="s">
        <v>3671</v>
      </c>
      <c r="N609" s="92"/>
      <c r="O609" s="93" t="str">
        <f>VLOOKUP(L609:L1138,'[1]2010dec_porg_tabla'!$A$1:$B$65536,2,FALSE)</f>
        <v>1</v>
      </c>
      <c r="S609" s="30">
        <v>54464103</v>
      </c>
      <c r="T609" s="30" t="s">
        <v>445</v>
      </c>
      <c r="U609" s="112">
        <v>335210600000000</v>
      </c>
      <c r="V609" s="113" t="s">
        <v>1852</v>
      </c>
    </row>
    <row r="610" spans="12:22" ht="110.25" x14ac:dyDescent="0.25">
      <c r="L610" s="117" t="s">
        <v>3672</v>
      </c>
      <c r="M610" s="117" t="s">
        <v>3673</v>
      </c>
      <c r="N610" s="92"/>
      <c r="O610" s="93" t="str">
        <f>VLOOKUP(L610:L1139,'[1]2010dec_porg_tabla'!$A$1:$B$65536,2,FALSE)</f>
        <v>2</v>
      </c>
      <c r="S610" s="30">
        <v>52343402</v>
      </c>
      <c r="T610" s="30" t="s">
        <v>446</v>
      </c>
      <c r="U610" s="112">
        <v>335210600103301</v>
      </c>
      <c r="V610" s="113" t="s">
        <v>1853</v>
      </c>
    </row>
    <row r="611" spans="12:22" ht="31.5" x14ac:dyDescent="0.25">
      <c r="L611" s="117" t="s">
        <v>3674</v>
      </c>
      <c r="M611" s="117" t="s">
        <v>3675</v>
      </c>
      <c r="N611" s="92"/>
      <c r="O611" s="93" t="str">
        <f>VLOOKUP(L611:L1140,'[1]2010dec_porg_tabla'!$A$1:$B$65536,2,FALSE)</f>
        <v>2</v>
      </c>
      <c r="S611" s="30">
        <v>54789903</v>
      </c>
      <c r="T611" s="30" t="s">
        <v>447</v>
      </c>
      <c r="U611" s="112">
        <v>335210600103302</v>
      </c>
      <c r="V611" s="113" t="s">
        <v>1854</v>
      </c>
    </row>
    <row r="612" spans="12:22" ht="47.25" x14ac:dyDescent="0.25">
      <c r="L612" s="117" t="s">
        <v>3676</v>
      </c>
      <c r="M612" s="117" t="s">
        <v>3677</v>
      </c>
      <c r="N612" s="92"/>
      <c r="O612" s="93" t="str">
        <f>VLOOKUP(L612:L1141,'[1]2010dec_porg_tabla'!$A$1:$B$65536,2,FALSE)</f>
        <v>2</v>
      </c>
      <c r="S612" s="30">
        <v>52343902</v>
      </c>
      <c r="T612" s="30" t="s">
        <v>448</v>
      </c>
      <c r="U612" s="112">
        <v>335210700000000</v>
      </c>
      <c r="V612" s="113" t="s">
        <v>1855</v>
      </c>
    </row>
    <row r="613" spans="12:22" ht="47.25" x14ac:dyDescent="0.25">
      <c r="L613" s="117" t="s">
        <v>3678</v>
      </c>
      <c r="M613" s="117" t="s">
        <v>3679</v>
      </c>
      <c r="N613" s="92"/>
      <c r="O613" s="93" t="str">
        <f>VLOOKUP(L613:L1142,'[1]2010dec_porg_tabla'!$A$1:$B$65536,2,FALSE)</f>
        <v>2</v>
      </c>
      <c r="S613" s="30">
        <v>54343505</v>
      </c>
      <c r="T613" s="30" t="s">
        <v>449</v>
      </c>
      <c r="U613" s="112">
        <v>335210800000000</v>
      </c>
      <c r="V613" s="113" t="s">
        <v>1856</v>
      </c>
    </row>
    <row r="614" spans="12:22" ht="47.25" x14ac:dyDescent="0.25">
      <c r="L614" s="117" t="s">
        <v>3680</v>
      </c>
      <c r="M614" s="117" t="s">
        <v>3681</v>
      </c>
      <c r="N614" s="92"/>
      <c r="O614" s="93" t="str">
        <f>VLOOKUP(L614:L1143,'[1]2010dec_porg_tabla'!$A$1:$B$65536,2,FALSE)</f>
        <v>2</v>
      </c>
      <c r="S614" s="30">
        <v>52343503</v>
      </c>
      <c r="T614" s="30" t="s">
        <v>450</v>
      </c>
      <c r="U614" s="112">
        <v>335210801003101</v>
      </c>
      <c r="V614" s="113" t="s">
        <v>1857</v>
      </c>
    </row>
    <row r="615" spans="12:22" ht="47.25" x14ac:dyDescent="0.25">
      <c r="L615" s="117" t="s">
        <v>3682</v>
      </c>
      <c r="M615" s="117" t="s">
        <v>3683</v>
      </c>
      <c r="N615" s="92"/>
      <c r="O615" s="93" t="str">
        <f>VLOOKUP(L615:L1144,'[1]2010dec_porg_tabla'!$A$1:$B$65536,2,FALSE)</f>
        <v>2</v>
      </c>
      <c r="S615" s="30">
        <v>34623201</v>
      </c>
      <c r="T615" s="30" t="s">
        <v>451</v>
      </c>
      <c r="U615" s="112">
        <v>33521201</v>
      </c>
      <c r="V615" s="113" t="s">
        <v>1858</v>
      </c>
    </row>
    <row r="616" spans="12:22" x14ac:dyDescent="0.25">
      <c r="L616" s="117" t="s">
        <v>3684</v>
      </c>
      <c r="M616" s="117" t="s">
        <v>3685</v>
      </c>
      <c r="N616" s="92"/>
      <c r="O616" s="93" t="str">
        <f>VLOOKUP(L616:L1145,'[1]2010dec_porg_tabla'!$A$1:$B$65536,2,FALSE)</f>
        <v>2</v>
      </c>
      <c r="S616" s="30">
        <v>52343508</v>
      </c>
      <c r="T616" s="30" t="s">
        <v>452</v>
      </c>
      <c r="U616" s="112">
        <v>33521202</v>
      </c>
      <c r="V616" s="113" t="s">
        <v>1859</v>
      </c>
    </row>
    <row r="617" spans="12:22" ht="47.25" x14ac:dyDescent="0.25">
      <c r="L617" s="117" t="s">
        <v>3686</v>
      </c>
      <c r="M617" s="117" t="s">
        <v>3687</v>
      </c>
      <c r="N617" s="92"/>
      <c r="O617" s="93" t="str">
        <f>VLOOKUP(L617:L1146,'[1]2010dec_porg_tabla'!$A$1:$B$65536,2,FALSE)</f>
        <v>2</v>
      </c>
      <c r="S617" s="30">
        <v>55840901</v>
      </c>
      <c r="T617" s="30" t="s">
        <v>453</v>
      </c>
      <c r="U617" s="112">
        <v>33521203</v>
      </c>
      <c r="V617" s="113" t="s">
        <v>1860</v>
      </c>
    </row>
    <row r="618" spans="12:22" ht="94.5" x14ac:dyDescent="0.25">
      <c r="L618" s="117" t="s">
        <v>3688</v>
      </c>
      <c r="M618" s="117" t="s">
        <v>3689</v>
      </c>
      <c r="N618" s="92"/>
      <c r="O618" s="93" t="str">
        <f>VLOOKUP(L618:L1147,'[1]2010dec_porg_tabla'!$A$1:$B$65536,2,FALSE)</f>
        <v>2</v>
      </c>
      <c r="S618" s="30">
        <v>52549907</v>
      </c>
      <c r="T618" s="30" t="s">
        <v>454</v>
      </c>
      <c r="U618" s="112">
        <v>33521205</v>
      </c>
      <c r="V618" s="113" t="s">
        <v>1861</v>
      </c>
    </row>
    <row r="619" spans="12:22" ht="47.25" x14ac:dyDescent="0.25">
      <c r="L619" s="117" t="s">
        <v>3690</v>
      </c>
      <c r="M619" s="117" t="s">
        <v>3691</v>
      </c>
      <c r="N619" s="92"/>
      <c r="O619" s="93" t="str">
        <f>VLOOKUP(L619:L1148,'[1]2010dec_porg_tabla'!$A$1:$B$65536,2,FALSE)</f>
        <v>2</v>
      </c>
      <c r="S619" s="30">
        <v>52542302</v>
      </c>
      <c r="T619" s="30" t="s">
        <v>455</v>
      </c>
      <c r="U619" s="112">
        <v>33521601</v>
      </c>
      <c r="V619" s="113" t="s">
        <v>1862</v>
      </c>
    </row>
    <row r="620" spans="12:22" x14ac:dyDescent="0.25">
      <c r="L620" s="117" t="s">
        <v>3692</v>
      </c>
      <c r="M620" s="117" t="s">
        <v>3693</v>
      </c>
      <c r="N620" s="92"/>
      <c r="O620" s="93" t="str">
        <f>VLOOKUP(L620:L1149,'[1]2010dec_porg_tabla'!$A$1:$B$65536,2,FALSE)</f>
        <v>2</v>
      </c>
      <c r="S620" s="30">
        <v>31523601</v>
      </c>
      <c r="T620" s="30" t="s">
        <v>456</v>
      </c>
      <c r="U620" s="112">
        <v>33521603</v>
      </c>
      <c r="V620" s="113" t="s">
        <v>1863</v>
      </c>
    </row>
    <row r="621" spans="12:22" ht="26.25" x14ac:dyDescent="0.25">
      <c r="L621" s="117" t="s">
        <v>3694</v>
      </c>
      <c r="M621" s="117" t="s">
        <v>3695</v>
      </c>
      <c r="N621" s="92"/>
      <c r="O621" s="93" t="str">
        <f>VLOOKUP(L621:L1150,'[1]2010dec_porg_tabla'!$A$1:$B$65536,2,FALSE)</f>
        <v>2</v>
      </c>
      <c r="S621" s="30">
        <v>52542303</v>
      </c>
      <c r="T621" s="30" t="s">
        <v>457</v>
      </c>
      <c r="U621" s="112">
        <v>335220100000000</v>
      </c>
      <c r="V621" s="113" t="s">
        <v>1864</v>
      </c>
    </row>
    <row r="622" spans="12:22" ht="31.5" x14ac:dyDescent="0.25">
      <c r="L622" s="117" t="s">
        <v>3696</v>
      </c>
      <c r="M622" s="117" t="s">
        <v>3697</v>
      </c>
      <c r="N622" s="92"/>
      <c r="O622" s="93" t="str">
        <f>VLOOKUP(L622:L1151,'[1]2010dec_porg_tabla'!$A$1:$B$65536,2,FALSE)</f>
        <v>2</v>
      </c>
      <c r="S622" s="30">
        <v>31529205</v>
      </c>
      <c r="T622" s="30" t="s">
        <v>458</v>
      </c>
      <c r="U622" s="112">
        <v>335220101003101</v>
      </c>
      <c r="V622" s="113" t="s">
        <v>1865</v>
      </c>
    </row>
    <row r="623" spans="12:22" ht="78.75" x14ac:dyDescent="0.25">
      <c r="L623" s="117" t="s">
        <v>3698</v>
      </c>
      <c r="M623" s="117" t="s">
        <v>3699</v>
      </c>
      <c r="N623" s="92"/>
      <c r="O623" s="93" t="str">
        <f>VLOOKUP(L623:L1152,'[1]2010dec_porg_tabla'!$A$1:$B$65536,2,FALSE)</f>
        <v>2</v>
      </c>
      <c r="S623" s="30">
        <v>31525201</v>
      </c>
      <c r="T623" s="30" t="s">
        <v>459</v>
      </c>
      <c r="U623" s="112">
        <v>335220200000000</v>
      </c>
      <c r="V623" s="113" t="s">
        <v>1866</v>
      </c>
    </row>
    <row r="624" spans="12:22" ht="39" x14ac:dyDescent="0.25">
      <c r="L624" s="117" t="s">
        <v>3700</v>
      </c>
      <c r="M624" s="117" t="s">
        <v>3701</v>
      </c>
      <c r="N624" s="92"/>
      <c r="O624" s="93" t="str">
        <f>VLOOKUP(L624:L1153,'[1]2010dec_porg_tabla'!$A$1:$B$65536,2,FALSE)</f>
        <v>2</v>
      </c>
      <c r="S624" s="30">
        <v>32523604</v>
      </c>
      <c r="T624" s="30" t="s">
        <v>460</v>
      </c>
      <c r="U624" s="112">
        <v>335220300000000</v>
      </c>
      <c r="V624" s="113" t="s">
        <v>1867</v>
      </c>
    </row>
    <row r="625" spans="12:22" ht="47.25" x14ac:dyDescent="0.25">
      <c r="L625" s="117" t="s">
        <v>3702</v>
      </c>
      <c r="M625" s="117" t="s">
        <v>3703</v>
      </c>
      <c r="N625" s="92"/>
      <c r="O625" s="93" t="str">
        <f>VLOOKUP(L625:L1154,'[1]2010dec_porg_tabla'!$A$1:$B$65536,2,FALSE)</f>
        <v>2</v>
      </c>
      <c r="S625" s="30">
        <v>52542304</v>
      </c>
      <c r="T625" s="30" t="s">
        <v>461</v>
      </c>
      <c r="U625" s="112">
        <v>335220301003101</v>
      </c>
      <c r="V625" s="113" t="s">
        <v>1868</v>
      </c>
    </row>
    <row r="626" spans="12:22" ht="47.25" x14ac:dyDescent="0.25">
      <c r="L626" s="117" t="s">
        <v>3704</v>
      </c>
      <c r="M626" s="117" t="s">
        <v>3705</v>
      </c>
      <c r="N626" s="92"/>
      <c r="O626" s="93" t="str">
        <f>VLOOKUP(L626:L1155,'[1]2010dec_porg_tabla'!$A$1:$B$65536,2,FALSE)</f>
        <v>2</v>
      </c>
      <c r="S626" s="30">
        <v>54343901</v>
      </c>
      <c r="T626" s="30" t="s">
        <v>462</v>
      </c>
      <c r="U626" s="112">
        <v>335220400013301</v>
      </c>
      <c r="V626" s="113" t="s">
        <v>1869</v>
      </c>
    </row>
    <row r="627" spans="12:22" ht="47.25" x14ac:dyDescent="0.25">
      <c r="L627" s="117" t="s">
        <v>3706</v>
      </c>
      <c r="M627" s="117" t="s">
        <v>3707</v>
      </c>
      <c r="N627" s="92"/>
      <c r="O627" s="93" t="str">
        <f>VLOOKUP(L627:L1156,'[1]2010dec_porg_tabla'!$A$1:$B$65536,2,FALSE)</f>
        <v>2</v>
      </c>
      <c r="S627" s="30">
        <v>52346201</v>
      </c>
      <c r="T627" s="30" t="s">
        <v>463</v>
      </c>
      <c r="U627" s="112">
        <v>335220400013302</v>
      </c>
      <c r="V627" s="113" t="s">
        <v>1870</v>
      </c>
    </row>
    <row r="628" spans="12:22" ht="47.25" x14ac:dyDescent="0.25">
      <c r="L628" s="117" t="s">
        <v>3708</v>
      </c>
      <c r="M628" s="117" t="s">
        <v>3709</v>
      </c>
      <c r="N628" s="92"/>
      <c r="O628" s="93" t="str">
        <f>VLOOKUP(L628:L1157,'[1]2010dec_porg_tabla'!$A$1:$B$65536,2,FALSE)</f>
        <v>2</v>
      </c>
      <c r="S628" s="30">
        <v>52501807</v>
      </c>
      <c r="T628" s="30" t="s">
        <v>464</v>
      </c>
      <c r="U628" s="112">
        <v>335220400013303</v>
      </c>
      <c r="V628" s="113" t="s">
        <v>1871</v>
      </c>
    </row>
    <row r="629" spans="12:22" ht="126" x14ac:dyDescent="0.25">
      <c r="L629" s="117" t="s">
        <v>3710</v>
      </c>
      <c r="M629" s="117" t="s">
        <v>3711</v>
      </c>
      <c r="N629" s="92"/>
      <c r="O629" s="93" t="str">
        <f>VLOOKUP(L629:L1158,'[1]2010dec_porg_tabla'!$A$1:$B$65536,2,FALSE)</f>
        <v>3</v>
      </c>
      <c r="S629" s="30">
        <v>53544103</v>
      </c>
      <c r="T629" s="30" t="s">
        <v>465</v>
      </c>
      <c r="U629" s="112">
        <v>335220400013304</v>
      </c>
      <c r="V629" s="113" t="s">
        <v>1872</v>
      </c>
    </row>
    <row r="630" spans="12:22" ht="110.25" x14ac:dyDescent="0.25">
      <c r="L630" s="117" t="s">
        <v>3712</v>
      </c>
      <c r="M630" s="117" t="s">
        <v>3713</v>
      </c>
      <c r="N630" s="92"/>
      <c r="O630" s="93" t="str">
        <f>VLOOKUP(L630:L1159,'[1]2010dec_porg_tabla'!$A$1:$B$65536,2,FALSE)</f>
        <v>3</v>
      </c>
      <c r="S630" s="30">
        <v>52181207</v>
      </c>
      <c r="T630" s="30" t="s">
        <v>466</v>
      </c>
      <c r="U630" s="112">
        <v>335220400013305</v>
      </c>
      <c r="V630" s="113" t="s">
        <v>1873</v>
      </c>
    </row>
    <row r="631" spans="12:22" ht="78.75" x14ac:dyDescent="0.25">
      <c r="L631" s="117" t="s">
        <v>3714</v>
      </c>
      <c r="M631" s="117" t="s">
        <v>3715</v>
      </c>
      <c r="N631" s="92"/>
      <c r="O631" s="93" t="str">
        <f>VLOOKUP(L631:L1160,'[1]2010dec_porg_tabla'!$A$1:$B$65536,2,FALSE)</f>
        <v>3</v>
      </c>
      <c r="S631" s="30">
        <v>52899901</v>
      </c>
      <c r="T631" s="30" t="s">
        <v>467</v>
      </c>
      <c r="U631" s="112">
        <v>335220400013306</v>
      </c>
      <c r="V631" s="113" t="s">
        <v>1874</v>
      </c>
    </row>
    <row r="632" spans="12:22" ht="78.75" x14ac:dyDescent="0.25">
      <c r="L632" s="117" t="s">
        <v>3716</v>
      </c>
      <c r="M632" s="117" t="s">
        <v>3717</v>
      </c>
      <c r="N632" s="92"/>
      <c r="O632" s="93" t="str">
        <f>VLOOKUP(L632:L1161,'[1]2010dec_porg_tabla'!$A$1:$B$65536,2,FALSE)</f>
        <v>1</v>
      </c>
      <c r="S632" s="30">
        <v>55345201</v>
      </c>
      <c r="T632" s="30" t="s">
        <v>468</v>
      </c>
      <c r="U632" s="112">
        <v>335220400013307</v>
      </c>
      <c r="V632" s="113" t="s">
        <v>1875</v>
      </c>
    </row>
    <row r="633" spans="12:22" ht="47.25" x14ac:dyDescent="0.25">
      <c r="L633" s="117" t="s">
        <v>3718</v>
      </c>
      <c r="M633" s="117" t="s">
        <v>3719</v>
      </c>
      <c r="N633" s="92"/>
      <c r="O633" s="93" t="str">
        <f>VLOOKUP(L633:L1162,'[1]2010dec_porg_tabla'!$A$1:$B$65536,2,FALSE)</f>
        <v>1</v>
      </c>
      <c r="S633" s="30">
        <v>52343304</v>
      </c>
      <c r="T633" s="30" t="s">
        <v>469</v>
      </c>
      <c r="U633" s="112">
        <v>335220400013308</v>
      </c>
      <c r="V633" s="113" t="s">
        <v>1876</v>
      </c>
    </row>
    <row r="634" spans="12:22" ht="63" x14ac:dyDescent="0.25">
      <c r="L634" s="117" t="s">
        <v>3720</v>
      </c>
      <c r="M634" s="117" t="s">
        <v>3721</v>
      </c>
      <c r="N634" s="92"/>
      <c r="O634" s="93" t="str">
        <f>VLOOKUP(L634:L1163,'[1]2010dec_porg_tabla'!$A$1:$B$65536,2,FALSE)</f>
        <v>1</v>
      </c>
      <c r="S634" s="30">
        <v>53620302</v>
      </c>
      <c r="T634" s="30" t="s">
        <v>470</v>
      </c>
      <c r="U634" s="112">
        <v>335220400013309</v>
      </c>
      <c r="V634" s="113" t="s">
        <v>1877</v>
      </c>
    </row>
    <row r="635" spans="12:22" ht="63" x14ac:dyDescent="0.25">
      <c r="L635" s="117" t="s">
        <v>3722</v>
      </c>
      <c r="M635" s="117" t="s">
        <v>3723</v>
      </c>
      <c r="N635" s="92"/>
      <c r="O635" s="93" t="str">
        <f>VLOOKUP(L635:L1164,'[1]2010dec_porg_tabla'!$A$1:$B$65536,2,FALSE)</f>
        <v>1</v>
      </c>
      <c r="S635" s="30">
        <v>34522205</v>
      </c>
      <c r="T635" s="30" t="s">
        <v>471</v>
      </c>
      <c r="U635" s="112">
        <v>335220400013310</v>
      </c>
      <c r="V635" s="113" t="s">
        <v>1878</v>
      </c>
    </row>
    <row r="636" spans="12:22" ht="47.25" x14ac:dyDescent="0.25">
      <c r="L636" s="117" t="s">
        <v>3724</v>
      </c>
      <c r="M636" s="117" t="s">
        <v>3725</v>
      </c>
      <c r="N636" s="92"/>
      <c r="O636" s="93" t="str">
        <f>VLOOKUP(L636:L1165,'[1]2010dec_porg_tabla'!$A$1:$B$65536,2,FALSE)</f>
        <v>1</v>
      </c>
      <c r="S636" s="30">
        <v>33526205</v>
      </c>
      <c r="T636" s="30" t="s">
        <v>472</v>
      </c>
      <c r="U636" s="112">
        <v>335220410000000</v>
      </c>
      <c r="V636" s="113" t="s">
        <v>1879</v>
      </c>
    </row>
    <row r="637" spans="12:22" ht="47.25" x14ac:dyDescent="0.25">
      <c r="L637" s="117" t="s">
        <v>3726</v>
      </c>
      <c r="M637" s="117" t="s">
        <v>3727</v>
      </c>
      <c r="N637" s="92"/>
      <c r="O637" s="93" t="str">
        <f>VLOOKUP(L637:L1166,'[1]2010dec_porg_tabla'!$A$1:$B$65536,2,FALSE)</f>
        <v>1</v>
      </c>
      <c r="S637" s="30">
        <v>33527602</v>
      </c>
      <c r="T637" s="30" t="s">
        <v>473</v>
      </c>
      <c r="U637" s="112">
        <v>33522203</v>
      </c>
      <c r="V637" s="113" t="s">
        <v>1880</v>
      </c>
    </row>
    <row r="638" spans="12:22" ht="47.25" x14ac:dyDescent="0.25">
      <c r="L638" s="117" t="s">
        <v>3728</v>
      </c>
      <c r="M638" s="117" t="s">
        <v>3729</v>
      </c>
      <c r="N638" s="92"/>
      <c r="O638" s="93" t="str">
        <f>VLOOKUP(L638:L1167,'[1]2010dec_porg_tabla'!$A$1:$B$65536,2,FALSE)</f>
        <v>1</v>
      </c>
      <c r="S638" s="30">
        <v>33524102</v>
      </c>
      <c r="T638" s="30" t="s">
        <v>474</v>
      </c>
      <c r="U638" s="112">
        <v>33522401</v>
      </c>
      <c r="V638" s="113" t="s">
        <v>1881</v>
      </c>
    </row>
    <row r="639" spans="12:22" ht="47.25" x14ac:dyDescent="0.25">
      <c r="L639" s="117" t="s">
        <v>3730</v>
      </c>
      <c r="M639" s="117" t="s">
        <v>3731</v>
      </c>
      <c r="N639" s="92"/>
      <c r="O639" s="93" t="str">
        <f>VLOOKUP(L639:L1168,'[1]2010dec_porg_tabla'!$A$1:$B$65536,2,FALSE)</f>
        <v>1</v>
      </c>
      <c r="S639" s="30">
        <v>33526206</v>
      </c>
      <c r="T639" s="30" t="s">
        <v>475</v>
      </c>
      <c r="U639" s="112">
        <v>335230110000000</v>
      </c>
      <c r="V639" s="113" t="s">
        <v>1882</v>
      </c>
    </row>
    <row r="640" spans="12:22" ht="63" x14ac:dyDescent="0.25">
      <c r="L640" s="117" t="s">
        <v>3732</v>
      </c>
      <c r="M640" s="117" t="s">
        <v>3733</v>
      </c>
      <c r="N640" s="92"/>
      <c r="O640" s="93" t="str">
        <f>VLOOKUP(L640:L1169,'[1]2010dec_porg_tabla'!$A$1:$B$65536,2,FALSE)</f>
        <v>1</v>
      </c>
      <c r="S640" s="30">
        <v>52541106</v>
      </c>
      <c r="T640" s="30" t="s">
        <v>476</v>
      </c>
      <c r="U640" s="112">
        <v>335230200000000</v>
      </c>
      <c r="V640" s="113" t="s">
        <v>1883</v>
      </c>
    </row>
    <row r="641" spans="12:22" ht="63" x14ac:dyDescent="0.25">
      <c r="L641" s="117" t="s">
        <v>3734</v>
      </c>
      <c r="M641" s="117" t="s">
        <v>3735</v>
      </c>
      <c r="N641" s="92"/>
      <c r="O641" s="93" t="str">
        <f>VLOOKUP(L641:L1170,'[1]2010dec_porg_tabla'!$A$1:$B$65536,2,FALSE)</f>
        <v>1</v>
      </c>
      <c r="S641" s="30">
        <v>33189902</v>
      </c>
      <c r="T641" s="30" t="s">
        <v>477</v>
      </c>
      <c r="U641" s="112">
        <v>335230201003101</v>
      </c>
      <c r="V641" s="113" t="s">
        <v>1884</v>
      </c>
    </row>
    <row r="642" spans="12:22" ht="47.25" x14ac:dyDescent="0.25">
      <c r="L642" s="117" t="s">
        <v>3736</v>
      </c>
      <c r="M642" s="117" t="s">
        <v>3737</v>
      </c>
      <c r="N642" s="92"/>
      <c r="O642" s="93" t="str">
        <f>VLOOKUP(L642:L1171,'[1]2010dec_porg_tabla'!$A$1:$B$65536,2,FALSE)</f>
        <v>1</v>
      </c>
      <c r="S642" s="30">
        <v>54189902</v>
      </c>
      <c r="T642" s="30" t="s">
        <v>478</v>
      </c>
      <c r="U642" s="112">
        <v>335230301003101</v>
      </c>
      <c r="V642" s="113" t="s">
        <v>1885</v>
      </c>
    </row>
    <row r="643" spans="12:22" ht="47.25" x14ac:dyDescent="0.25">
      <c r="L643" s="117" t="s">
        <v>3738</v>
      </c>
      <c r="M643" s="117" t="s">
        <v>3739</v>
      </c>
      <c r="N643" s="92"/>
      <c r="O643" s="93" t="str">
        <f>VLOOKUP(L643:L1172,'[1]2010dec_porg_tabla'!$A$1:$B$65536,2,FALSE)</f>
        <v>1</v>
      </c>
      <c r="S643" s="30">
        <v>53540103</v>
      </c>
      <c r="T643" s="30" t="s">
        <v>479</v>
      </c>
      <c r="U643" s="112">
        <v>335230310000000</v>
      </c>
      <c r="V643" s="113" t="s">
        <v>1886</v>
      </c>
    </row>
    <row r="644" spans="12:22" ht="47.25" x14ac:dyDescent="0.25">
      <c r="L644" s="117" t="s">
        <v>3740</v>
      </c>
      <c r="M644" s="117" t="s">
        <v>3741</v>
      </c>
      <c r="N644" s="92"/>
      <c r="O644" s="93" t="str">
        <f>VLOOKUP(L644:L1173,'[1]2010dec_porg_tabla'!$A$1:$B$65536,2,FALSE)</f>
        <v>1</v>
      </c>
      <c r="S644" s="30">
        <v>71891502</v>
      </c>
      <c r="T644" s="30" t="s">
        <v>480</v>
      </c>
      <c r="U644" s="112">
        <v>33523301</v>
      </c>
      <c r="V644" s="113" t="s">
        <v>1887</v>
      </c>
    </row>
    <row r="645" spans="12:22" ht="31.5" x14ac:dyDescent="0.25">
      <c r="L645" s="117" t="s">
        <v>3742</v>
      </c>
      <c r="M645" s="117" t="s">
        <v>3743</v>
      </c>
      <c r="N645" s="92"/>
      <c r="O645" s="93" t="str">
        <f>VLOOKUP(L645:L1174,'[1]2010dec_porg_tabla'!$A$1:$B$65536,2,FALSE)</f>
        <v>1</v>
      </c>
      <c r="S645" s="30">
        <v>53891502</v>
      </c>
      <c r="T645" s="30" t="s">
        <v>481</v>
      </c>
      <c r="U645" s="112">
        <v>33523302</v>
      </c>
      <c r="V645" s="113" t="s">
        <v>1856</v>
      </c>
    </row>
    <row r="646" spans="12:22" ht="78.75" x14ac:dyDescent="0.25">
      <c r="L646" s="117" t="s">
        <v>3744</v>
      </c>
      <c r="M646" s="117" t="s">
        <v>3745</v>
      </c>
      <c r="N646" s="92"/>
      <c r="O646" s="93" t="str">
        <f>VLOOKUP(L646:L1175,'[1]2010dec_porg_tabla'!$A$1:$B$65536,2,FALSE)</f>
        <v>1</v>
      </c>
      <c r="S646" s="30">
        <v>52891903</v>
      </c>
      <c r="T646" s="30" t="s">
        <v>482</v>
      </c>
      <c r="U646" s="112">
        <v>33523401</v>
      </c>
      <c r="V646" s="113" t="s">
        <v>1888</v>
      </c>
    </row>
    <row r="647" spans="12:22" ht="47.25" x14ac:dyDescent="0.25">
      <c r="L647" s="117" t="s">
        <v>3746</v>
      </c>
      <c r="M647" s="117" t="s">
        <v>429</v>
      </c>
      <c r="N647" s="92"/>
      <c r="O647" s="93" t="str">
        <f>VLOOKUP(L647:L1176,'[1]2010dec_porg_tabla'!$A$1:$B$65536,2,FALSE)</f>
        <v>1</v>
      </c>
      <c r="S647" s="30">
        <v>54891903</v>
      </c>
      <c r="T647" s="30" t="s">
        <v>483</v>
      </c>
      <c r="U647" s="112">
        <v>33523701</v>
      </c>
      <c r="V647" s="113" t="s">
        <v>1889</v>
      </c>
    </row>
    <row r="648" spans="12:22" ht="31.5" x14ac:dyDescent="0.25">
      <c r="L648" s="117" t="s">
        <v>3747</v>
      </c>
      <c r="M648" s="117" t="s">
        <v>3748</v>
      </c>
      <c r="N648" s="92"/>
      <c r="O648" s="93" t="str">
        <f>VLOOKUP(L648:L1177,'[1]2010dec_porg_tabla'!$A$1:$B$65536,2,FALSE)</f>
        <v>1</v>
      </c>
      <c r="S648" s="30">
        <v>34525201</v>
      </c>
      <c r="T648" s="30" t="s">
        <v>484</v>
      </c>
      <c r="U648" s="112">
        <v>33523702</v>
      </c>
      <c r="V648" s="113" t="s">
        <v>1890</v>
      </c>
    </row>
    <row r="649" spans="12:22" ht="63" x14ac:dyDescent="0.25">
      <c r="L649" s="117" t="s">
        <v>3749</v>
      </c>
      <c r="M649" s="117" t="s">
        <v>3750</v>
      </c>
      <c r="N649" s="92"/>
      <c r="O649" s="93" t="str">
        <f>VLOOKUP(L649:L1178,'[1]2010dec_porg_tabla'!$A$1:$B$65536,2,FALSE)</f>
        <v>1</v>
      </c>
      <c r="S649" s="30">
        <v>32525208</v>
      </c>
      <c r="T649" s="30" t="s">
        <v>485</v>
      </c>
      <c r="U649" s="112">
        <v>33523703</v>
      </c>
      <c r="V649" s="113" t="s">
        <v>1891</v>
      </c>
    </row>
    <row r="650" spans="12:22" ht="31.5" x14ac:dyDescent="0.25">
      <c r="L650" s="117" t="s">
        <v>3751</v>
      </c>
      <c r="M650" s="117" t="s">
        <v>3752</v>
      </c>
      <c r="N650" s="92"/>
      <c r="O650" s="93" t="str">
        <f>VLOOKUP(L650:L1179,'[1]2010dec_porg_tabla'!$A$1:$B$65536,2,FALSE)</f>
        <v>1</v>
      </c>
      <c r="S650" s="30">
        <v>21529101</v>
      </c>
      <c r="T650" s="30" t="s">
        <v>486</v>
      </c>
      <c r="U650" s="112">
        <v>33523705</v>
      </c>
      <c r="V650" s="113" t="s">
        <v>1892</v>
      </c>
    </row>
    <row r="651" spans="12:22" ht="63" x14ac:dyDescent="0.25">
      <c r="L651" s="117" t="s">
        <v>3753</v>
      </c>
      <c r="M651" s="117" t="s">
        <v>3754</v>
      </c>
      <c r="N651" s="92"/>
      <c r="O651" s="93" t="str">
        <f>VLOOKUP(L651:L1180,'[1]2010dec_porg_tabla'!$A$1:$B$65536,2,FALSE)</f>
        <v>1</v>
      </c>
      <c r="S651" s="30">
        <v>32529201</v>
      </c>
      <c r="T651" s="30" t="s">
        <v>487</v>
      </c>
      <c r="U651" s="112">
        <v>335240101003101</v>
      </c>
      <c r="V651" s="113" t="s">
        <v>1893</v>
      </c>
    </row>
    <row r="652" spans="12:22" ht="26.25" x14ac:dyDescent="0.25">
      <c r="L652" s="117" t="s">
        <v>3755</v>
      </c>
      <c r="M652" s="117" t="s">
        <v>430</v>
      </c>
      <c r="N652" s="92"/>
      <c r="O652" s="93" t="str">
        <f>VLOOKUP(L652:L1181,'[1]2010dec_porg_tabla'!$A$1:$B$65536,2,FALSE)</f>
        <v>1</v>
      </c>
      <c r="S652" s="30">
        <v>31521208</v>
      </c>
      <c r="T652" s="30" t="s">
        <v>488</v>
      </c>
      <c r="U652" s="112">
        <v>335240110000000</v>
      </c>
      <c r="V652" s="113" t="s">
        <v>1894</v>
      </c>
    </row>
    <row r="653" spans="12:22" ht="78.75" x14ac:dyDescent="0.25">
      <c r="L653" s="117" t="s">
        <v>3756</v>
      </c>
      <c r="M653" s="117" t="s">
        <v>3757</v>
      </c>
      <c r="N653" s="92"/>
      <c r="O653" s="93" t="str">
        <f>VLOOKUP(L653:L1182,'[1]2010dec_porg_tabla'!$A$1:$B$65536,2,FALSE)</f>
        <v>1</v>
      </c>
      <c r="S653" s="30">
        <v>31784201</v>
      </c>
      <c r="T653" s="30" t="s">
        <v>489</v>
      </c>
      <c r="U653" s="112">
        <v>33524101</v>
      </c>
      <c r="V653" s="113" t="s">
        <v>1895</v>
      </c>
    </row>
    <row r="654" spans="12:22" ht="47.25" x14ac:dyDescent="0.25">
      <c r="L654" s="117" t="s">
        <v>3758</v>
      </c>
      <c r="M654" s="117" t="s">
        <v>3759</v>
      </c>
      <c r="N654" s="92"/>
      <c r="O654" s="93" t="str">
        <f>VLOOKUP(L654:L1183,'[1]2010dec_porg_tabla'!$A$1:$B$65536,2,FALSE)</f>
        <v>1</v>
      </c>
      <c r="S654" s="30">
        <v>33789901</v>
      </c>
      <c r="T654" s="30" t="s">
        <v>490</v>
      </c>
      <c r="U654" s="112">
        <v>33524102</v>
      </c>
      <c r="V654" s="113" t="s">
        <v>1896</v>
      </c>
    </row>
    <row r="655" spans="12:22" ht="47.25" x14ac:dyDescent="0.25">
      <c r="L655" s="117" t="s">
        <v>3760</v>
      </c>
      <c r="M655" s="117" t="s">
        <v>3761</v>
      </c>
      <c r="N655" s="92"/>
      <c r="O655" s="93" t="str">
        <f>VLOOKUP(L655:L1184,'[1]2010dec_porg_tabla'!$A$1:$B$65536,2,FALSE)</f>
        <v>1</v>
      </c>
      <c r="S655" s="30">
        <v>54501803</v>
      </c>
      <c r="T655" s="30" t="s">
        <v>491</v>
      </c>
      <c r="U655" s="112">
        <v>33524103</v>
      </c>
      <c r="V655" s="113" t="s">
        <v>1423</v>
      </c>
    </row>
    <row r="656" spans="12:22" ht="78.75" x14ac:dyDescent="0.25">
      <c r="L656" s="117" t="s">
        <v>3762</v>
      </c>
      <c r="M656" s="117" t="s">
        <v>3763</v>
      </c>
      <c r="N656" s="92"/>
      <c r="O656" s="93" t="str">
        <f>VLOOKUP(L656:L1185,'[1]2010dec_porg_tabla'!$A$1:$B$65536,2,FALSE)</f>
        <v>1</v>
      </c>
      <c r="S656" s="30">
        <v>55503001</v>
      </c>
      <c r="T656" s="30" t="s">
        <v>492</v>
      </c>
      <c r="U656" s="112">
        <v>33524201</v>
      </c>
      <c r="V656" s="113" t="s">
        <v>1897</v>
      </c>
    </row>
    <row r="657" spans="12:22" ht="63" x14ac:dyDescent="0.25">
      <c r="L657" s="117" t="s">
        <v>3764</v>
      </c>
      <c r="M657" s="117" t="s">
        <v>3765</v>
      </c>
      <c r="N657" s="92"/>
      <c r="O657" s="93" t="str">
        <f>VLOOKUP(L657:L1186,'[1]2010dec_porg_tabla'!$A$1:$B$65536,2,FALSE)</f>
        <v>1</v>
      </c>
      <c r="S657" s="30">
        <v>21529201</v>
      </c>
      <c r="T657" s="30" t="s">
        <v>493</v>
      </c>
      <c r="U657" s="112">
        <v>335250100000000</v>
      </c>
      <c r="V657" s="113" t="s">
        <v>1898</v>
      </c>
    </row>
    <row r="658" spans="12:22" ht="63" x14ac:dyDescent="0.25">
      <c r="L658" s="117" t="s">
        <v>3766</v>
      </c>
      <c r="M658" s="117" t="s">
        <v>3767</v>
      </c>
      <c r="N658" s="92"/>
      <c r="O658" s="93" t="str">
        <f>VLOOKUP(L658:L1187,'[1]2010dec_porg_tabla'!$A$1:$B$65536,2,FALSE)</f>
        <v>1</v>
      </c>
      <c r="S658" s="30">
        <v>55140802</v>
      </c>
      <c r="T658" s="30" t="s">
        <v>494</v>
      </c>
      <c r="U658" s="112">
        <v>335250100103301</v>
      </c>
      <c r="V658" s="113" t="s">
        <v>1503</v>
      </c>
    </row>
    <row r="659" spans="12:22" ht="94.5" x14ac:dyDescent="0.25">
      <c r="L659" s="117" t="s">
        <v>3768</v>
      </c>
      <c r="M659" s="117" t="s">
        <v>3769</v>
      </c>
      <c r="N659" s="92"/>
      <c r="O659" s="93" t="str">
        <f>VLOOKUP(L659:L1188,'[1]2010dec_porg_tabla'!$A$1:$B$65536,2,FALSE)</f>
        <v>2</v>
      </c>
      <c r="S659" s="30">
        <v>31529208</v>
      </c>
      <c r="T659" s="30" t="s">
        <v>495</v>
      </c>
      <c r="U659" s="112">
        <v>335250100103302</v>
      </c>
      <c r="V659" s="113" t="s">
        <v>1899</v>
      </c>
    </row>
    <row r="660" spans="12:22" ht="47.25" x14ac:dyDescent="0.25">
      <c r="L660" s="117" t="s">
        <v>3770</v>
      </c>
      <c r="M660" s="117" t="s">
        <v>3771</v>
      </c>
      <c r="N660" s="92"/>
      <c r="O660" s="93" t="str">
        <f>VLOOKUP(L660:L1189,'[1]2010dec_porg_tabla'!$A$1:$B$65536,2,FALSE)</f>
        <v>2</v>
      </c>
      <c r="S660" s="30">
        <v>52181208</v>
      </c>
      <c r="T660" s="30" t="s">
        <v>496</v>
      </c>
      <c r="U660" s="112">
        <v>33525101</v>
      </c>
      <c r="V660" s="113" t="s">
        <v>1900</v>
      </c>
    </row>
    <row r="661" spans="12:22" ht="47.25" x14ac:dyDescent="0.25">
      <c r="L661" s="117" t="s">
        <v>3772</v>
      </c>
      <c r="M661" s="117" t="s">
        <v>3773</v>
      </c>
      <c r="N661" s="92"/>
      <c r="O661" s="93" t="str">
        <f>VLOOKUP(L661:L1190,'[1]2010dec_porg_tabla'!$A$1:$B$65536,2,FALSE)</f>
        <v>2</v>
      </c>
      <c r="S661" s="30">
        <v>31523701</v>
      </c>
      <c r="T661" s="30" t="s">
        <v>497</v>
      </c>
      <c r="U661" s="112">
        <v>33526201</v>
      </c>
      <c r="V661" s="113" t="s">
        <v>1901</v>
      </c>
    </row>
    <row r="662" spans="12:22" ht="94.5" x14ac:dyDescent="0.25">
      <c r="L662" s="117" t="s">
        <v>3774</v>
      </c>
      <c r="M662" s="117" t="s">
        <v>3775</v>
      </c>
      <c r="N662" s="92"/>
      <c r="O662" s="93" t="str">
        <f>VLOOKUP(L662:L1191,'[1]2010dec_porg_tabla'!$A$1:$B$65536,2,FALSE)</f>
        <v>2</v>
      </c>
      <c r="S662" s="30">
        <v>54343402</v>
      </c>
      <c r="T662" s="30" t="s">
        <v>498</v>
      </c>
      <c r="U662" s="112">
        <v>33526202</v>
      </c>
      <c r="V662" s="113" t="s">
        <v>1567</v>
      </c>
    </row>
    <row r="663" spans="12:22" x14ac:dyDescent="0.25">
      <c r="L663" s="117" t="s">
        <v>3776</v>
      </c>
      <c r="M663" s="117" t="s">
        <v>3777</v>
      </c>
      <c r="N663" s="92"/>
      <c r="O663" s="93" t="str">
        <f>VLOOKUP(L663:L1192,'[1]2010dec_porg_tabla'!$A$1:$B$65536,2,FALSE)</f>
        <v>2</v>
      </c>
      <c r="S663" s="30">
        <v>55786201</v>
      </c>
      <c r="T663" s="30" t="s">
        <v>499</v>
      </c>
      <c r="U663" s="112">
        <v>33526204</v>
      </c>
      <c r="V663" s="113" t="s">
        <v>1902</v>
      </c>
    </row>
    <row r="664" spans="12:22" ht="47.25" x14ac:dyDescent="0.25">
      <c r="L664" s="117" t="s">
        <v>3778</v>
      </c>
      <c r="M664" s="117" t="s">
        <v>3779</v>
      </c>
      <c r="N664" s="92"/>
      <c r="O664" s="93" t="str">
        <f>VLOOKUP(L664:L1193,'[1]2010dec_porg_tabla'!$A$1:$B$65536,2,FALSE)</f>
        <v>2</v>
      </c>
      <c r="S664" s="30">
        <v>52786202</v>
      </c>
      <c r="T664" s="30" t="s">
        <v>500</v>
      </c>
      <c r="U664" s="112">
        <v>33526205</v>
      </c>
      <c r="V664" s="113" t="s">
        <v>1568</v>
      </c>
    </row>
    <row r="665" spans="12:22" ht="47.25" x14ac:dyDescent="0.25">
      <c r="L665" s="117" t="s">
        <v>3780</v>
      </c>
      <c r="M665" s="117" t="s">
        <v>3781</v>
      </c>
      <c r="N665" s="92"/>
      <c r="O665" s="93" t="str">
        <f>VLOOKUP(L665:L1194,'[1]2010dec_porg_tabla'!$A$1:$B$65536,2,FALSE)</f>
        <v>2</v>
      </c>
      <c r="S665" s="30">
        <v>32786201</v>
      </c>
      <c r="T665" s="30" t="s">
        <v>501</v>
      </c>
      <c r="U665" s="112">
        <v>33526206</v>
      </c>
      <c r="V665" s="113" t="s">
        <v>1903</v>
      </c>
    </row>
    <row r="666" spans="12:22" ht="78.75" x14ac:dyDescent="0.25">
      <c r="L666" s="117" t="s">
        <v>3782</v>
      </c>
      <c r="M666" s="117" t="s">
        <v>3783</v>
      </c>
      <c r="N666" s="92"/>
      <c r="O666" s="93" t="str">
        <f>VLOOKUP(L666:L1195,'[1]2010dec_porg_tabla'!$A$1:$B$65536,2,FALSE)</f>
        <v>3</v>
      </c>
      <c r="S666" s="30">
        <v>51620701</v>
      </c>
      <c r="T666" s="30" t="s">
        <v>502</v>
      </c>
      <c r="U666" s="112">
        <v>33526207</v>
      </c>
      <c r="V666" s="113" t="s">
        <v>970</v>
      </c>
    </row>
    <row r="667" spans="12:22" ht="47.25" x14ac:dyDescent="0.25">
      <c r="L667" s="117" t="s">
        <v>3784</v>
      </c>
      <c r="M667" s="117" t="s">
        <v>3785</v>
      </c>
      <c r="N667" s="92"/>
      <c r="O667" s="93" t="str">
        <f>VLOOKUP(L667:L1196,'[1]2010dec_porg_tabla'!$A$1:$B$65536,2,FALSE)</f>
        <v>3</v>
      </c>
      <c r="S667" s="30">
        <v>33620703</v>
      </c>
      <c r="T667" s="30" t="s">
        <v>503</v>
      </c>
      <c r="U667" s="112">
        <v>33526208</v>
      </c>
      <c r="V667" s="113" t="s">
        <v>1904</v>
      </c>
    </row>
    <row r="668" spans="12:22" ht="63" x14ac:dyDescent="0.25">
      <c r="L668" s="117" t="s">
        <v>3786</v>
      </c>
      <c r="M668" s="117" t="s">
        <v>3787</v>
      </c>
      <c r="N668" s="92"/>
      <c r="O668" s="93" t="str">
        <f>VLOOKUP(L668:L1197,'[1]2010dec_porg_tabla'!$A$1:$B$65536,2,FALSE)</f>
        <v>3</v>
      </c>
      <c r="S668" s="30">
        <v>52620701</v>
      </c>
      <c r="T668" s="30" t="s">
        <v>374</v>
      </c>
      <c r="U668" s="112">
        <v>33527201</v>
      </c>
      <c r="V668" s="113" t="s">
        <v>1905</v>
      </c>
    </row>
    <row r="669" spans="12:22" ht="47.25" x14ac:dyDescent="0.25">
      <c r="L669" s="117" t="s">
        <v>3788</v>
      </c>
      <c r="M669" s="117" t="s">
        <v>3789</v>
      </c>
      <c r="N669" s="92"/>
      <c r="O669" s="93" t="str">
        <f>VLOOKUP(L669:L1198,'[1]2010dec_porg_tabla'!$A$1:$B$65536,2,FALSE)</f>
        <v>3</v>
      </c>
      <c r="S669" s="30">
        <v>34628003</v>
      </c>
      <c r="T669" s="30" t="s">
        <v>375</v>
      </c>
      <c r="U669" s="112">
        <v>33527203</v>
      </c>
      <c r="V669" s="113" t="s">
        <v>1906</v>
      </c>
    </row>
    <row r="670" spans="12:22" ht="63" x14ac:dyDescent="0.25">
      <c r="L670" s="117" t="s">
        <v>3790</v>
      </c>
      <c r="M670" s="117" t="s">
        <v>3791</v>
      </c>
      <c r="N670" s="92"/>
      <c r="O670" s="93" t="str">
        <f>VLOOKUP(L670:L1199,'[1]2010dec_porg_tabla'!$A$1:$B$65536,2,FALSE)</f>
        <v>3</v>
      </c>
      <c r="S670" s="30">
        <v>21620704</v>
      </c>
      <c r="T670" s="30" t="s">
        <v>376</v>
      </c>
      <c r="U670" s="112">
        <v>33527205</v>
      </c>
      <c r="V670" s="113" t="s">
        <v>1907</v>
      </c>
    </row>
    <row r="671" spans="12:22" ht="47.25" x14ac:dyDescent="0.25">
      <c r="L671" s="117" t="s">
        <v>3792</v>
      </c>
      <c r="M671" s="117" t="s">
        <v>3793</v>
      </c>
      <c r="N671" s="92"/>
      <c r="O671" s="93" t="str">
        <f>VLOOKUP(L671:L1200,'[1]2010dec_porg_tabla'!$A$1:$B$65536,2,FALSE)</f>
        <v>3</v>
      </c>
      <c r="S671" s="30">
        <v>33781202</v>
      </c>
      <c r="T671" s="30" t="s">
        <v>377</v>
      </c>
      <c r="U671" s="112">
        <v>33527209</v>
      </c>
      <c r="V671" s="113" t="s">
        <v>1908</v>
      </c>
    </row>
    <row r="672" spans="12:22" ht="94.5" x14ac:dyDescent="0.25">
      <c r="L672" s="117" t="s">
        <v>3794</v>
      </c>
      <c r="M672" s="117" t="s">
        <v>3795</v>
      </c>
      <c r="N672" s="92"/>
      <c r="O672" s="93" t="str">
        <f>VLOOKUP(L672:L1201,'[1]2010dec_porg_tabla'!$A$1:$B$65536,2,FALSE)</f>
        <v>3</v>
      </c>
      <c r="S672" s="30">
        <v>21529108</v>
      </c>
      <c r="T672" s="30" t="s">
        <v>378</v>
      </c>
      <c r="U672" s="112">
        <v>33527401</v>
      </c>
      <c r="V672" s="113" t="s">
        <v>1909</v>
      </c>
    </row>
    <row r="673" spans="12:22" ht="63" x14ac:dyDescent="0.25">
      <c r="L673" s="117" t="s">
        <v>3796</v>
      </c>
      <c r="M673" s="117" t="s">
        <v>3797</v>
      </c>
      <c r="N673" s="92"/>
      <c r="O673" s="93" t="str">
        <f>VLOOKUP(L673:L1202,'[1]2010dec_porg_tabla'!$A$1:$B$65536,2,FALSE)</f>
        <v>3</v>
      </c>
      <c r="S673" s="30">
        <v>52842901</v>
      </c>
      <c r="T673" s="30" t="s">
        <v>379</v>
      </c>
      <c r="U673" s="112">
        <v>33527402</v>
      </c>
      <c r="V673" s="113" t="s">
        <v>1910</v>
      </c>
    </row>
    <row r="674" spans="12:22" ht="31.5" x14ac:dyDescent="0.25">
      <c r="L674" s="117" t="s">
        <v>3798</v>
      </c>
      <c r="M674" s="117" t="s">
        <v>3349</v>
      </c>
      <c r="N674" s="92"/>
      <c r="O674" s="93" t="str">
        <f>VLOOKUP(L674:L1203,'[1]2010dec_porg_tabla'!$A$1:$B$65536,2,FALSE)</f>
        <v>3</v>
      </c>
      <c r="S674" s="30">
        <v>55343403</v>
      </c>
      <c r="T674" s="30" t="s">
        <v>380</v>
      </c>
      <c r="U674" s="112">
        <v>33527601</v>
      </c>
      <c r="V674" s="113" t="s">
        <v>1911</v>
      </c>
    </row>
    <row r="675" spans="12:22" ht="94.5" x14ac:dyDescent="0.25">
      <c r="L675" s="117" t="s">
        <v>3799</v>
      </c>
      <c r="M675" s="117" t="s">
        <v>3800</v>
      </c>
      <c r="N675" s="92"/>
      <c r="O675" s="93" t="str">
        <f>VLOOKUP(L675:L1204,'[1]2010dec_porg_tabla'!$A$1:$B$65536,2,FALSE)</f>
        <v>3</v>
      </c>
      <c r="S675" s="30">
        <v>33526208</v>
      </c>
      <c r="T675" s="30" t="s">
        <v>381</v>
      </c>
      <c r="U675" s="112">
        <v>33527602</v>
      </c>
      <c r="V675" s="113" t="s">
        <v>1912</v>
      </c>
    </row>
    <row r="676" spans="12:22" ht="47.25" x14ac:dyDescent="0.25">
      <c r="L676" s="117" t="s">
        <v>3801</v>
      </c>
      <c r="M676" s="117" t="s">
        <v>3802</v>
      </c>
      <c r="N676" s="92"/>
      <c r="O676" s="93" t="str">
        <f>VLOOKUP(L676:L1205,'[1]2010dec_porg_tabla'!$A$1:$B$65536,2,FALSE)</f>
        <v>3</v>
      </c>
      <c r="S676" s="30">
        <v>54526201</v>
      </c>
      <c r="T676" s="30" t="s">
        <v>382</v>
      </c>
      <c r="U676" s="112">
        <v>33527603</v>
      </c>
      <c r="V676" s="113" t="s">
        <v>1913</v>
      </c>
    </row>
    <row r="677" spans="12:22" ht="39" x14ac:dyDescent="0.25">
      <c r="L677" s="117" t="s">
        <v>3803</v>
      </c>
      <c r="M677" s="117" t="s">
        <v>3804</v>
      </c>
      <c r="N677" s="92"/>
      <c r="O677" s="93" t="str">
        <f>VLOOKUP(L677:L1206,'[1]2010dec_porg_tabla'!$A$1:$B$65536,2,FALSE)</f>
        <v>3</v>
      </c>
      <c r="S677" s="30">
        <v>31524303</v>
      </c>
      <c r="T677" s="30" t="s">
        <v>383</v>
      </c>
      <c r="U677" s="112">
        <v>33527604</v>
      </c>
      <c r="V677" s="113" t="s">
        <v>1914</v>
      </c>
    </row>
    <row r="678" spans="12:22" ht="63" x14ac:dyDescent="0.25">
      <c r="L678" s="117" t="s">
        <v>3805</v>
      </c>
      <c r="M678" s="117" t="s">
        <v>3806</v>
      </c>
      <c r="N678" s="92"/>
      <c r="O678" s="93" t="str">
        <f>VLOOKUP(L678:L1207,'[1]2010dec_porg_tabla'!$A$1:$B$65536,2,FALSE)</f>
        <v>3</v>
      </c>
      <c r="S678" s="30">
        <v>31525202</v>
      </c>
      <c r="T678" s="30" t="s">
        <v>384</v>
      </c>
      <c r="U678" s="112">
        <v>33527605</v>
      </c>
      <c r="V678" s="113" t="s">
        <v>1915</v>
      </c>
    </row>
    <row r="679" spans="12:22" ht="47.25" x14ac:dyDescent="0.25">
      <c r="L679" s="117" t="s">
        <v>3807</v>
      </c>
      <c r="M679" s="117" t="s">
        <v>3808</v>
      </c>
      <c r="N679" s="92"/>
      <c r="O679" s="93" t="str">
        <f>VLOOKUP(L679:L1208,'[1]2010dec_porg_tabla'!$A$1:$B$65536,2,FALSE)</f>
        <v>3</v>
      </c>
      <c r="S679" s="30">
        <v>54501804</v>
      </c>
      <c r="T679" s="30" t="s">
        <v>385</v>
      </c>
      <c r="U679" s="112">
        <v>33527606</v>
      </c>
      <c r="V679" s="113" t="s">
        <v>1916</v>
      </c>
    </row>
    <row r="680" spans="12:22" ht="78.75" x14ac:dyDescent="0.25">
      <c r="L680" s="117" t="s">
        <v>3809</v>
      </c>
      <c r="M680" s="117" t="s">
        <v>3810</v>
      </c>
      <c r="N680" s="92"/>
      <c r="O680" s="93" t="str">
        <f>VLOOKUP(L680:L1209,'[1]2010dec_porg_tabla'!$A$1:$B$65536,2,FALSE)</f>
        <v>1</v>
      </c>
      <c r="S680" s="30">
        <v>54504602</v>
      </c>
      <c r="T680" s="30" t="s">
        <v>386</v>
      </c>
      <c r="U680" s="112">
        <v>33527609</v>
      </c>
      <c r="V680" s="113" t="s">
        <v>1917</v>
      </c>
    </row>
    <row r="681" spans="12:22" ht="78.75" x14ac:dyDescent="0.25">
      <c r="L681" s="117" t="s">
        <v>3811</v>
      </c>
      <c r="M681" s="117" t="s">
        <v>3812</v>
      </c>
      <c r="N681" s="92"/>
      <c r="O681" s="93" t="str">
        <f>VLOOKUP(L681:L1210,'[1]2010dec_porg_tabla'!$A$1:$B$65536,2,FALSE)</f>
        <v>1</v>
      </c>
      <c r="S681" s="30">
        <v>54501203</v>
      </c>
      <c r="T681" s="30" t="s">
        <v>387</v>
      </c>
      <c r="U681" s="112">
        <v>33527610</v>
      </c>
      <c r="V681" s="113" t="s">
        <v>1918</v>
      </c>
    </row>
    <row r="682" spans="12:22" ht="63" x14ac:dyDescent="0.25">
      <c r="L682" s="117" t="s">
        <v>3813</v>
      </c>
      <c r="M682" s="117" t="s">
        <v>2037</v>
      </c>
      <c r="N682" s="92"/>
      <c r="O682" s="93" t="str">
        <f>VLOOKUP(L682:L1211,'[1]2010dec_porg_tabla'!$A$1:$B$65536,2,FALSE)</f>
        <v>1</v>
      </c>
      <c r="S682" s="30">
        <v>55523201</v>
      </c>
      <c r="T682" s="30" t="s">
        <v>388</v>
      </c>
      <c r="U682" s="112">
        <v>33527807</v>
      </c>
      <c r="V682" s="113" t="s">
        <v>1919</v>
      </c>
    </row>
    <row r="683" spans="12:22" ht="63" x14ac:dyDescent="0.25">
      <c r="L683" s="117" t="s">
        <v>3814</v>
      </c>
      <c r="M683" s="117" t="s">
        <v>3815</v>
      </c>
      <c r="N683" s="92"/>
      <c r="O683" s="93" t="str">
        <f>VLOOKUP(L683:L1212,'[1]2010dec_porg_tabla'!$A$1:$B$65536,2,FALSE)</f>
        <v>1</v>
      </c>
      <c r="S683" s="30">
        <v>31525902</v>
      </c>
      <c r="T683" s="30" t="s">
        <v>389</v>
      </c>
      <c r="U683" s="112">
        <v>33528201</v>
      </c>
      <c r="V683" s="113" t="s">
        <v>1920</v>
      </c>
    </row>
    <row r="684" spans="12:22" ht="31.5" x14ac:dyDescent="0.25">
      <c r="L684" s="117" t="s">
        <v>3816</v>
      </c>
      <c r="M684" s="117" t="s">
        <v>3817</v>
      </c>
      <c r="N684" s="92"/>
      <c r="O684" s="93" t="str">
        <f>VLOOKUP(L684:L1213,'[1]2010dec_porg_tabla'!$A$1:$B$65536,2,FALSE)</f>
        <v>1</v>
      </c>
      <c r="S684" s="30">
        <v>31786205</v>
      </c>
      <c r="T684" s="30" t="s">
        <v>390</v>
      </c>
      <c r="U684" s="112">
        <v>33528601</v>
      </c>
      <c r="V684" s="113" t="s">
        <v>1707</v>
      </c>
    </row>
    <row r="685" spans="12:22" ht="110.25" x14ac:dyDescent="0.25">
      <c r="L685" s="117" t="s">
        <v>3818</v>
      </c>
      <c r="M685" s="117" t="s">
        <v>3819</v>
      </c>
      <c r="N685" s="92"/>
      <c r="O685" s="93" t="str">
        <f>VLOOKUP(L685:L1214,'[1]2010dec_porg_tabla'!$A$1:$B$65536,2,FALSE)</f>
        <v>1</v>
      </c>
      <c r="S685" s="30">
        <v>33527603</v>
      </c>
      <c r="T685" s="30" t="s">
        <v>783</v>
      </c>
      <c r="U685" s="112">
        <v>33529201</v>
      </c>
      <c r="V685" s="113" t="s">
        <v>1512</v>
      </c>
    </row>
    <row r="686" spans="12:22" ht="110.25" x14ac:dyDescent="0.25">
      <c r="L686" s="117" t="s">
        <v>3820</v>
      </c>
      <c r="M686" s="117" t="s">
        <v>3821</v>
      </c>
      <c r="N686" s="92"/>
      <c r="O686" s="93" t="str">
        <f>VLOOKUP(L686:L1215,'[1]2010dec_porg_tabla'!$A$1:$B$65536,2,FALSE)</f>
        <v>1</v>
      </c>
      <c r="S686" s="30">
        <v>52842903</v>
      </c>
      <c r="T686" s="30" t="s">
        <v>784</v>
      </c>
      <c r="U686" s="112">
        <v>33529302</v>
      </c>
      <c r="V686" s="113" t="s">
        <v>1921</v>
      </c>
    </row>
    <row r="687" spans="12:22" ht="47.25" x14ac:dyDescent="0.25">
      <c r="L687" s="117" t="s">
        <v>3822</v>
      </c>
      <c r="M687" s="117" t="s">
        <v>3823</v>
      </c>
      <c r="N687" s="92"/>
      <c r="O687" s="93" t="str">
        <f>VLOOKUP(L687:L1216,'[1]2010dec_porg_tabla'!$A$1:$B$65536,2,FALSE)</f>
        <v>1</v>
      </c>
      <c r="S687" s="30">
        <v>54501802</v>
      </c>
      <c r="T687" s="30" t="s">
        <v>785</v>
      </c>
      <c r="U687" s="112">
        <v>33540101</v>
      </c>
      <c r="V687" s="113" t="s">
        <v>1922</v>
      </c>
    </row>
    <row r="688" spans="12:22" ht="78.75" x14ac:dyDescent="0.25">
      <c r="L688" s="117" t="s">
        <v>3824</v>
      </c>
      <c r="M688" s="117" t="s">
        <v>3825</v>
      </c>
      <c r="N688" s="92"/>
      <c r="O688" s="93" t="str">
        <f>VLOOKUP(L688:L1217,'[1]2010dec_porg_tabla'!$A$1:$B$65536,2,FALSE)</f>
        <v>1</v>
      </c>
      <c r="S688" s="30">
        <v>21529107</v>
      </c>
      <c r="T688" s="30" t="s">
        <v>786</v>
      </c>
      <c r="U688" s="112">
        <v>335410100000000</v>
      </c>
      <c r="V688" s="113" t="s">
        <v>1923</v>
      </c>
    </row>
    <row r="689" spans="12:22" ht="47.25" x14ac:dyDescent="0.25">
      <c r="L689" s="117" t="s">
        <v>3826</v>
      </c>
      <c r="M689" s="117" t="s">
        <v>3827</v>
      </c>
      <c r="N689" s="92"/>
      <c r="O689" s="93" t="str">
        <f>VLOOKUP(L689:L1218,'[1]2010dec_porg_tabla'!$A$1:$B$65536,2,FALSE)</f>
        <v>1</v>
      </c>
      <c r="S689" s="30">
        <v>31523310</v>
      </c>
      <c r="T689" s="30" t="s">
        <v>787</v>
      </c>
      <c r="U689" s="112">
        <v>335410101003101</v>
      </c>
      <c r="V689" s="113" t="s">
        <v>1924</v>
      </c>
    </row>
    <row r="690" spans="12:22" ht="31.5" x14ac:dyDescent="0.25">
      <c r="L690" s="117" t="s">
        <v>3828</v>
      </c>
      <c r="M690" s="117" t="s">
        <v>3829</v>
      </c>
      <c r="N690" s="92"/>
      <c r="O690" s="93" t="str">
        <f>VLOOKUP(L690:L1219,'[1]2010dec_porg_tabla'!$A$1:$B$65536,2,FALSE)</f>
        <v>1</v>
      </c>
      <c r="S690" s="30">
        <v>51781201</v>
      </c>
      <c r="T690" s="30" t="s">
        <v>788</v>
      </c>
      <c r="U690" s="112">
        <v>335410101003102</v>
      </c>
      <c r="V690" s="113" t="s">
        <v>1925</v>
      </c>
    </row>
    <row r="691" spans="12:22" x14ac:dyDescent="0.25">
      <c r="L691" s="117" t="s">
        <v>3830</v>
      </c>
      <c r="M691" s="117" t="s">
        <v>3831</v>
      </c>
      <c r="N691" s="92"/>
      <c r="O691" s="93" t="str">
        <f>VLOOKUP(L691:L1220,'[1]2010dec_porg_tabla'!$A$1:$B$65536,2,FALSE)</f>
        <v>1</v>
      </c>
      <c r="S691" s="30">
        <v>31521613</v>
      </c>
      <c r="T691" s="30" t="s">
        <v>789</v>
      </c>
      <c r="U691" s="112">
        <v>335410101003103</v>
      </c>
      <c r="V691" s="113" t="s">
        <v>1926</v>
      </c>
    </row>
    <row r="692" spans="12:22" ht="47.25" x14ac:dyDescent="0.25">
      <c r="L692" s="117" t="s">
        <v>3832</v>
      </c>
      <c r="M692" s="117" t="s">
        <v>692</v>
      </c>
      <c r="N692" s="92"/>
      <c r="O692" s="93" t="str">
        <f>VLOOKUP(L692:L1221,'[1]2010dec_porg_tabla'!$A$1:$B$65536,2,FALSE)</f>
        <v>1</v>
      </c>
      <c r="S692" s="30">
        <v>54343602</v>
      </c>
      <c r="T692" s="30" t="s">
        <v>790</v>
      </c>
      <c r="U692" s="112">
        <v>335410101003104</v>
      </c>
      <c r="V692" s="113" t="s">
        <v>1927</v>
      </c>
    </row>
    <row r="693" spans="12:22" ht="47.25" x14ac:dyDescent="0.25">
      <c r="L693" s="117" t="s">
        <v>3833</v>
      </c>
      <c r="M693" s="117" t="s">
        <v>3834</v>
      </c>
      <c r="N693" s="92"/>
      <c r="O693" s="93" t="str">
        <f>VLOOKUP(L693:L1222,'[1]2010dec_porg_tabla'!$A$1:$B$65536,2,FALSE)</f>
        <v>1</v>
      </c>
      <c r="S693" s="30">
        <v>31521614</v>
      </c>
      <c r="T693" s="30" t="s">
        <v>791</v>
      </c>
      <c r="U693" s="112">
        <v>335410200000000</v>
      </c>
      <c r="V693" s="113" t="s">
        <v>1928</v>
      </c>
    </row>
    <row r="694" spans="12:22" ht="47.25" x14ac:dyDescent="0.25">
      <c r="L694" s="117" t="s">
        <v>3835</v>
      </c>
      <c r="M694" s="117" t="s">
        <v>3836</v>
      </c>
      <c r="N694" s="92"/>
      <c r="O694" s="93" t="str">
        <f>VLOOKUP(L694:L1223,'[1]2010dec_porg_tabla'!$A$1:$B$65536,2,FALSE)</f>
        <v>1</v>
      </c>
      <c r="S694" s="30">
        <v>31525602</v>
      </c>
      <c r="T694" s="30" t="s">
        <v>792</v>
      </c>
      <c r="U694" s="112">
        <v>335410201002101</v>
      </c>
      <c r="V694" s="113" t="s">
        <v>1929</v>
      </c>
    </row>
    <row r="695" spans="12:22" ht="31.5" x14ac:dyDescent="0.25">
      <c r="L695" s="117" t="s">
        <v>3837</v>
      </c>
      <c r="M695" s="117" t="s">
        <v>3838</v>
      </c>
      <c r="N695" s="92"/>
      <c r="O695" s="93" t="str">
        <f>VLOOKUP(L695:L1224,'[1]2010dec_porg_tabla'!$A$1:$B$65536,2,FALSE)</f>
        <v>1</v>
      </c>
      <c r="S695" s="30">
        <v>55541101</v>
      </c>
      <c r="T695" s="30" t="s">
        <v>793</v>
      </c>
      <c r="U695" s="112">
        <v>335410201003101</v>
      </c>
      <c r="V695" s="113" t="s">
        <v>1930</v>
      </c>
    </row>
    <row r="696" spans="12:22" ht="63" x14ac:dyDescent="0.25">
      <c r="L696" s="117" t="s">
        <v>3839</v>
      </c>
      <c r="M696" s="117" t="s">
        <v>2036</v>
      </c>
      <c r="N696" s="92"/>
      <c r="O696" s="93" t="str">
        <f>VLOOKUP(L696:L1225,'[1]2010dec_porg_tabla'!$A$1:$B$65536,2,FALSE)</f>
        <v>1</v>
      </c>
      <c r="S696" s="30">
        <v>54842501</v>
      </c>
      <c r="T696" s="30" t="s">
        <v>794</v>
      </c>
      <c r="U696" s="112">
        <v>335410201003102</v>
      </c>
      <c r="V696" s="113" t="s">
        <v>1931</v>
      </c>
    </row>
    <row r="697" spans="12:22" ht="63" x14ac:dyDescent="0.25">
      <c r="L697" s="117" t="s">
        <v>3840</v>
      </c>
      <c r="M697" s="117" t="s">
        <v>3841</v>
      </c>
      <c r="N697" s="92"/>
      <c r="O697" s="93" t="str">
        <f>VLOOKUP(L697:L1226,'[1]2010dec_porg_tabla'!$A$1:$B$65536,2,FALSE)</f>
        <v>1</v>
      </c>
      <c r="S697" s="30">
        <v>52788203</v>
      </c>
      <c r="T697" s="30" t="s">
        <v>795</v>
      </c>
      <c r="U697" s="112">
        <v>335410201003103</v>
      </c>
      <c r="V697" s="113" t="s">
        <v>1932</v>
      </c>
    </row>
    <row r="698" spans="12:22" ht="94.5" x14ac:dyDescent="0.25">
      <c r="L698" s="117" t="s">
        <v>3842</v>
      </c>
      <c r="M698" s="117" t="s">
        <v>3843</v>
      </c>
      <c r="N698" s="92"/>
      <c r="O698" s="93" t="str">
        <f>VLOOKUP(L698:L1227,'[1]2010dec_porg_tabla'!$A$1:$B$65536,2,FALSE)</f>
        <v>1</v>
      </c>
      <c r="S698" s="30">
        <v>52842902</v>
      </c>
      <c r="T698" s="30" t="s">
        <v>796</v>
      </c>
      <c r="U698" s="112">
        <v>335410201003104</v>
      </c>
      <c r="V698" s="113" t="s">
        <v>641</v>
      </c>
    </row>
    <row r="699" spans="12:22" ht="47.25" x14ac:dyDescent="0.25">
      <c r="L699" s="117" t="s">
        <v>3844</v>
      </c>
      <c r="M699" s="117" t="s">
        <v>3845</v>
      </c>
      <c r="N699" s="92"/>
      <c r="O699" s="93" t="str">
        <f>VLOOKUP(L699:L1228,'[1]2010dec_porg_tabla'!$A$1:$B$65536,2,FALSE)</f>
        <v>1</v>
      </c>
      <c r="S699" s="30">
        <v>51527802</v>
      </c>
      <c r="T699" s="30" t="s">
        <v>797</v>
      </c>
      <c r="U699" s="112">
        <v>335410201003105</v>
      </c>
      <c r="V699" s="113" t="s">
        <v>1933</v>
      </c>
    </row>
    <row r="700" spans="12:22" ht="63" x14ac:dyDescent="0.25">
      <c r="L700" s="117" t="s">
        <v>3846</v>
      </c>
      <c r="M700" s="117" t="s">
        <v>3847</v>
      </c>
      <c r="N700" s="92"/>
      <c r="O700" s="93" t="str">
        <f>VLOOKUP(L700:L1229,'[1]2010dec_porg_tabla'!$A$1:$B$65536,2,FALSE)</f>
        <v>1</v>
      </c>
      <c r="S700" s="30">
        <v>52181209</v>
      </c>
      <c r="T700" s="30" t="s">
        <v>798</v>
      </c>
      <c r="U700" s="112">
        <v>335410201003106</v>
      </c>
      <c r="V700" s="113" t="s">
        <v>1934</v>
      </c>
    </row>
    <row r="701" spans="12:22" ht="31.5" x14ac:dyDescent="0.25">
      <c r="L701" s="117" t="s">
        <v>3848</v>
      </c>
      <c r="M701" s="117" t="s">
        <v>3849</v>
      </c>
      <c r="N701" s="92"/>
      <c r="O701" s="93" t="str">
        <f>VLOOKUP(L701:L1230,'[1]2010dec_porg_tabla'!$A$1:$B$65536,2,FALSE)</f>
        <v>1</v>
      </c>
      <c r="S701" s="30">
        <v>52842201</v>
      </c>
      <c r="T701" s="30" t="s">
        <v>799</v>
      </c>
      <c r="U701" s="112">
        <v>335410201003301</v>
      </c>
      <c r="V701" s="113" t="s">
        <v>1935</v>
      </c>
    </row>
    <row r="702" spans="12:22" ht="47.25" x14ac:dyDescent="0.25">
      <c r="L702" s="117" t="s">
        <v>3850</v>
      </c>
      <c r="M702" s="117" t="s">
        <v>3851</v>
      </c>
      <c r="N702" s="92"/>
      <c r="O702" s="93" t="str">
        <f>VLOOKUP(L702:L1231,'[1]2010dec_porg_tabla'!$A$1:$B$65536,2,FALSE)</f>
        <v>1</v>
      </c>
      <c r="S702" s="30">
        <v>54547001</v>
      </c>
      <c r="T702" s="30" t="s">
        <v>800</v>
      </c>
      <c r="U702" s="112">
        <v>335410300000000</v>
      </c>
      <c r="V702" s="113" t="s">
        <v>1936</v>
      </c>
    </row>
    <row r="703" spans="12:22" ht="63" x14ac:dyDescent="0.25">
      <c r="L703" s="117" t="s">
        <v>3852</v>
      </c>
      <c r="M703" s="117" t="s">
        <v>3853</v>
      </c>
      <c r="N703" s="92"/>
      <c r="O703" s="93" t="str">
        <f>VLOOKUP(L703:L1232,'[1]2010dec_porg_tabla'!$A$1:$B$65536,2,FALSE)</f>
        <v>1</v>
      </c>
      <c r="S703" s="30">
        <v>33789801</v>
      </c>
      <c r="T703" s="30" t="s">
        <v>801</v>
      </c>
      <c r="U703" s="112">
        <v>335410301003101</v>
      </c>
      <c r="V703" s="113" t="s">
        <v>1937</v>
      </c>
    </row>
    <row r="704" spans="12:22" ht="63" x14ac:dyDescent="0.25">
      <c r="L704" s="117" t="s">
        <v>3854</v>
      </c>
      <c r="M704" s="117" t="s">
        <v>3855</v>
      </c>
      <c r="N704" s="92"/>
      <c r="O704" s="93" t="str">
        <f>VLOOKUP(L704:L1233,'[1]2010dec_porg_tabla'!$A$1:$B$65536,2,FALSE)</f>
        <v>1</v>
      </c>
      <c r="S704" s="30">
        <v>52584201</v>
      </c>
      <c r="T704" s="30" t="s">
        <v>802</v>
      </c>
      <c r="U704" s="112">
        <v>335410400000000</v>
      </c>
      <c r="V704" s="113" t="s">
        <v>637</v>
      </c>
    </row>
    <row r="705" spans="12:22" ht="63" x14ac:dyDescent="0.25">
      <c r="L705" s="117" t="s">
        <v>3856</v>
      </c>
      <c r="M705" s="117" t="s">
        <v>3857</v>
      </c>
      <c r="N705" s="92"/>
      <c r="O705" s="93" t="str">
        <f>VLOOKUP(L705:L1234,'[1]2010dec_porg_tabla'!$A$1:$B$65536,2,FALSE)</f>
        <v>1</v>
      </c>
      <c r="S705" s="30">
        <v>33789802</v>
      </c>
      <c r="T705" s="30" t="s">
        <v>803</v>
      </c>
      <c r="U705" s="112">
        <v>335410401002101</v>
      </c>
      <c r="V705" s="113" t="s">
        <v>1938</v>
      </c>
    </row>
    <row r="706" spans="12:22" x14ac:dyDescent="0.25">
      <c r="L706" s="117" t="s">
        <v>3858</v>
      </c>
      <c r="M706" s="117" t="s">
        <v>3859</v>
      </c>
      <c r="N706" s="92"/>
      <c r="O706" s="93" t="str">
        <f>VLOOKUP(L706:L1235,'[1]2010dec_porg_tabla'!$A$1:$B$65536,2,FALSE)</f>
        <v>1</v>
      </c>
      <c r="S706" s="30">
        <v>52547002</v>
      </c>
      <c r="T706" s="30" t="s">
        <v>804</v>
      </c>
      <c r="U706" s="112">
        <v>335410401002102</v>
      </c>
      <c r="V706" s="113" t="s">
        <v>1939</v>
      </c>
    </row>
    <row r="707" spans="12:22" ht="31.5" x14ac:dyDescent="0.25">
      <c r="L707" s="117" t="s">
        <v>3860</v>
      </c>
      <c r="M707" s="117" t="s">
        <v>3861</v>
      </c>
      <c r="N707" s="92"/>
      <c r="O707" s="93" t="str">
        <f>VLOOKUP(L707:L1236,'[1]2010dec_porg_tabla'!$A$1:$B$65536,2,FALSE)</f>
        <v>1</v>
      </c>
      <c r="S707" s="30">
        <v>53547003</v>
      </c>
      <c r="T707" s="30" t="s">
        <v>989</v>
      </c>
      <c r="U707" s="112">
        <v>335410401002103</v>
      </c>
      <c r="V707" s="113" t="s">
        <v>1940</v>
      </c>
    </row>
    <row r="708" spans="12:22" ht="78.75" x14ac:dyDescent="0.25">
      <c r="L708" s="117" t="s">
        <v>3862</v>
      </c>
      <c r="M708" s="117" t="s">
        <v>3863</v>
      </c>
      <c r="N708" s="92"/>
      <c r="O708" s="93" t="str">
        <f>VLOOKUP(L708:L1237,'[1]2010dec_porg_tabla'!$A$1:$B$65536,2,FALSE)</f>
        <v>1</v>
      </c>
      <c r="S708" s="30">
        <v>52547004</v>
      </c>
      <c r="T708" s="30" t="s">
        <v>990</v>
      </c>
      <c r="U708" s="112">
        <v>335410501002101</v>
      </c>
      <c r="V708" s="113" t="s">
        <v>1941</v>
      </c>
    </row>
    <row r="709" spans="12:22" ht="63" x14ac:dyDescent="0.25">
      <c r="L709" s="117" t="s">
        <v>3864</v>
      </c>
      <c r="M709" s="117" t="s">
        <v>3865</v>
      </c>
      <c r="N709" s="92"/>
      <c r="O709" s="93" t="str">
        <f>VLOOKUP(L709:L1238,'[1]2010dec_porg_tabla'!$A$1:$B$65536,2,FALSE)</f>
        <v>1</v>
      </c>
      <c r="S709" s="30">
        <v>33527401</v>
      </c>
      <c r="T709" s="30" t="s">
        <v>991</v>
      </c>
      <c r="U709" s="112">
        <v>335410510000000</v>
      </c>
      <c r="V709" s="113" t="s">
        <v>1942</v>
      </c>
    </row>
    <row r="710" spans="12:22" ht="47.25" x14ac:dyDescent="0.25">
      <c r="L710" s="117" t="s">
        <v>3866</v>
      </c>
      <c r="M710" s="117" t="s">
        <v>3867</v>
      </c>
      <c r="N710" s="92"/>
      <c r="O710" s="93" t="str">
        <f>VLOOKUP(L710:L1239,'[1]2010dec_porg_tabla'!$A$1:$B$65536,2,FALSE)</f>
        <v>1</v>
      </c>
      <c r="S710" s="30">
        <v>33523701</v>
      </c>
      <c r="T710" s="30" t="s">
        <v>992</v>
      </c>
      <c r="U710" s="112">
        <v>335410600000000</v>
      </c>
      <c r="V710" s="113" t="s">
        <v>1943</v>
      </c>
    </row>
    <row r="711" spans="12:22" ht="78.75" x14ac:dyDescent="0.25">
      <c r="L711" s="117" t="s">
        <v>3868</v>
      </c>
      <c r="M711" s="117" t="s">
        <v>3869</v>
      </c>
      <c r="N711" s="92"/>
      <c r="O711" s="93" t="str">
        <f>VLOOKUP(L711:L1240,'[1]2010dec_porg_tabla'!$A$1:$B$65536,2,FALSE)</f>
        <v>1</v>
      </c>
      <c r="S711" s="30">
        <v>33527604</v>
      </c>
      <c r="T711" s="30" t="s">
        <v>993</v>
      </c>
      <c r="U711" s="112">
        <v>335410601002101</v>
      </c>
      <c r="V711" s="113" t="s">
        <v>1944</v>
      </c>
    </row>
    <row r="712" spans="12:22" ht="47.25" x14ac:dyDescent="0.25">
      <c r="L712" s="117" t="s">
        <v>3870</v>
      </c>
      <c r="M712" s="117" t="s">
        <v>3871</v>
      </c>
      <c r="N712" s="92"/>
      <c r="O712" s="93" t="str">
        <f>VLOOKUP(L712:L1241,'[1]2010dec_porg_tabla'!$A$1:$B$65536,2,FALSE)</f>
        <v>1</v>
      </c>
      <c r="S712" s="30">
        <v>31527403</v>
      </c>
      <c r="T712" s="30" t="s">
        <v>994</v>
      </c>
      <c r="U712" s="112">
        <v>335410601002102</v>
      </c>
      <c r="V712" s="113" t="s">
        <v>1945</v>
      </c>
    </row>
    <row r="713" spans="12:22" ht="63" x14ac:dyDescent="0.25">
      <c r="L713" s="117" t="s">
        <v>3872</v>
      </c>
      <c r="M713" s="117" t="s">
        <v>3873</v>
      </c>
      <c r="N713" s="92"/>
      <c r="O713" s="93" t="str">
        <f>VLOOKUP(L713:L1242,'[1]2010dec_porg_tabla'!$A$1:$B$65536,2,FALSE)</f>
        <v>1</v>
      </c>
      <c r="S713" s="30">
        <v>51524104</v>
      </c>
      <c r="T713" s="30" t="s">
        <v>995</v>
      </c>
      <c r="U713" s="112">
        <v>335410601002103</v>
      </c>
      <c r="V713" s="113" t="s">
        <v>1946</v>
      </c>
    </row>
    <row r="714" spans="12:22" ht="47.25" x14ac:dyDescent="0.25">
      <c r="L714" s="117" t="s">
        <v>3874</v>
      </c>
      <c r="M714" s="117" t="s">
        <v>3875</v>
      </c>
      <c r="N714" s="92"/>
      <c r="O714" s="93" t="str">
        <f>VLOOKUP(L714:L1243,'[1]2010dec_porg_tabla'!$A$1:$B$65536,2,FALSE)</f>
        <v>1</v>
      </c>
      <c r="S714" s="30">
        <v>51524105</v>
      </c>
      <c r="T714" s="30" t="s">
        <v>996</v>
      </c>
      <c r="U714" s="112">
        <v>335410601002104</v>
      </c>
      <c r="V714" s="113" t="s">
        <v>1947</v>
      </c>
    </row>
    <row r="715" spans="12:22" ht="63" x14ac:dyDescent="0.25">
      <c r="L715" s="117" t="s">
        <v>3876</v>
      </c>
      <c r="M715" s="117" t="s">
        <v>3877</v>
      </c>
      <c r="N715" s="92"/>
      <c r="O715" s="93" t="str">
        <f>VLOOKUP(L715:L1244,'[1]2010dec_porg_tabla'!$A$1:$B$65536,2,FALSE)</f>
        <v>1</v>
      </c>
      <c r="S715" s="30">
        <v>51524106</v>
      </c>
      <c r="T715" s="30" t="s">
        <v>997</v>
      </c>
      <c r="U715" s="112">
        <v>335410601002105</v>
      </c>
      <c r="V715" s="113" t="s">
        <v>1948</v>
      </c>
    </row>
    <row r="716" spans="12:22" ht="78.75" x14ac:dyDescent="0.25">
      <c r="L716" s="117" t="s">
        <v>3878</v>
      </c>
      <c r="M716" s="117" t="s">
        <v>3879</v>
      </c>
      <c r="N716" s="92"/>
      <c r="O716" s="93" t="str">
        <f>VLOOKUP(L716:L1245,'[1]2010dec_porg_tabla'!$A$1:$B$65536,2,FALSE)</f>
        <v>1</v>
      </c>
      <c r="S716" s="30">
        <v>52343510</v>
      </c>
      <c r="T716" s="30" t="s">
        <v>998</v>
      </c>
      <c r="U716" s="112">
        <v>335410601003101</v>
      </c>
      <c r="V716" s="113" t="s">
        <v>1949</v>
      </c>
    </row>
    <row r="717" spans="12:22" ht="63" x14ac:dyDescent="0.25">
      <c r="L717" s="117" t="s">
        <v>3880</v>
      </c>
      <c r="M717" s="117" t="s">
        <v>3881</v>
      </c>
      <c r="N717" s="92"/>
      <c r="O717" s="93" t="str">
        <f>VLOOKUP(L717:L1246,'[1]2010dec_porg_tabla'!$A$1:$B$65536,2,FALSE)</f>
        <v>1</v>
      </c>
      <c r="S717" s="30">
        <v>31628003</v>
      </c>
      <c r="T717" s="30" t="s">
        <v>999</v>
      </c>
      <c r="U717" s="112">
        <v>335410601003102</v>
      </c>
      <c r="V717" s="113" t="s">
        <v>1950</v>
      </c>
    </row>
    <row r="718" spans="12:22" ht="31.5" x14ac:dyDescent="0.25">
      <c r="L718" s="117" t="s">
        <v>3882</v>
      </c>
      <c r="M718" s="117" t="s">
        <v>3883</v>
      </c>
      <c r="N718" s="92"/>
      <c r="O718" s="93" t="str">
        <f>VLOOKUP(L718:L1247,'[1]2010dec_porg_tabla'!$A$1:$B$65536,2,FALSE)</f>
        <v>1</v>
      </c>
      <c r="S718" s="30">
        <v>51522305</v>
      </c>
      <c r="T718" s="30" t="s">
        <v>1000</v>
      </c>
      <c r="U718" s="112">
        <v>335410701002101</v>
      </c>
      <c r="V718" s="113" t="s">
        <v>1951</v>
      </c>
    </row>
    <row r="719" spans="12:22" ht="31.5" x14ac:dyDescent="0.25">
      <c r="L719" s="117" t="s">
        <v>3884</v>
      </c>
      <c r="M719" s="117" t="s">
        <v>3885</v>
      </c>
      <c r="N719" s="92"/>
      <c r="O719" s="93" t="str">
        <f>VLOOKUP(L719:L1248,'[1]2010dec_porg_tabla'!$A$1:$B$65536,2,FALSE)</f>
        <v>1</v>
      </c>
      <c r="S719" s="30">
        <v>53542305</v>
      </c>
      <c r="T719" s="30" t="s">
        <v>1001</v>
      </c>
      <c r="U719" s="112">
        <v>335410701003101</v>
      </c>
      <c r="V719" s="113" t="s">
        <v>1952</v>
      </c>
    </row>
    <row r="720" spans="12:22" ht="47.25" x14ac:dyDescent="0.25">
      <c r="L720" s="117" t="s">
        <v>3886</v>
      </c>
      <c r="M720" s="117" t="s">
        <v>2035</v>
      </c>
      <c r="N720" s="92"/>
      <c r="O720" s="93" t="str">
        <f>VLOOKUP(L720:L1249,'[1]2010dec_porg_tabla'!$A$1:$B$65536,2,FALSE)</f>
        <v>1</v>
      </c>
      <c r="S720" s="30">
        <v>52583201</v>
      </c>
      <c r="T720" s="30" t="s">
        <v>1002</v>
      </c>
      <c r="U720" s="112">
        <v>335410701003102</v>
      </c>
      <c r="V720" s="113" t="s">
        <v>1953</v>
      </c>
    </row>
    <row r="721" spans="12:22" ht="63" x14ac:dyDescent="0.25">
      <c r="L721" s="117" t="s">
        <v>3887</v>
      </c>
      <c r="M721" s="117" t="s">
        <v>3888</v>
      </c>
      <c r="N721" s="92"/>
      <c r="O721" s="93" t="str">
        <f>VLOOKUP(L721:L1250,'[1]2010dec_porg_tabla'!$A$1:$B$65536,2,FALSE)</f>
        <v>1</v>
      </c>
      <c r="S721" s="30">
        <v>52583202</v>
      </c>
      <c r="T721" s="30" t="s">
        <v>1003</v>
      </c>
      <c r="U721" s="112">
        <v>335410710000000</v>
      </c>
      <c r="V721" s="113" t="s">
        <v>1954</v>
      </c>
    </row>
    <row r="722" spans="12:22" ht="31.5" x14ac:dyDescent="0.25">
      <c r="L722" s="117" t="s">
        <v>3889</v>
      </c>
      <c r="M722" s="117" t="s">
        <v>3890</v>
      </c>
      <c r="N722" s="92"/>
      <c r="O722" s="93" t="str">
        <f>VLOOKUP(L722:L1251,'[1]2010dec_porg_tabla'!$A$1:$B$65536,2,FALSE)</f>
        <v>1</v>
      </c>
      <c r="S722" s="30">
        <v>52583203</v>
      </c>
      <c r="T722" s="30" t="s">
        <v>1004</v>
      </c>
      <c r="U722" s="112">
        <v>335420101002101</v>
      </c>
      <c r="V722" s="113" t="s">
        <v>1955</v>
      </c>
    </row>
    <row r="723" spans="12:22" ht="47.25" x14ac:dyDescent="0.25">
      <c r="L723" s="117" t="s">
        <v>3891</v>
      </c>
      <c r="M723" s="117" t="s">
        <v>3892</v>
      </c>
      <c r="N723" s="92"/>
      <c r="O723" s="93" t="str">
        <f>VLOOKUP(L723:L1252,'[1]2010dec_porg_tabla'!$A$1:$B$65536,2,FALSE)</f>
        <v>1</v>
      </c>
      <c r="S723" s="30">
        <v>52583204</v>
      </c>
      <c r="T723" s="30" t="s">
        <v>1005</v>
      </c>
      <c r="U723" s="112">
        <v>335420130000000</v>
      </c>
      <c r="V723" s="113" t="s">
        <v>1956</v>
      </c>
    </row>
    <row r="724" spans="12:22" ht="63" x14ac:dyDescent="0.25">
      <c r="L724" s="117" t="s">
        <v>3893</v>
      </c>
      <c r="M724" s="117" t="s">
        <v>700</v>
      </c>
      <c r="N724" s="92"/>
      <c r="O724" s="93" t="str">
        <f>VLOOKUP(L724:L1253,'[1]2010dec_porg_tabla'!$A$1:$B$65536,2,FALSE)</f>
        <v>1</v>
      </c>
      <c r="S724" s="30">
        <v>52583205</v>
      </c>
      <c r="T724" s="30" t="s">
        <v>1006</v>
      </c>
      <c r="U724" s="112">
        <v>335420200013301</v>
      </c>
      <c r="V724" s="113" t="s">
        <v>1907</v>
      </c>
    </row>
    <row r="725" spans="12:22" ht="78.75" x14ac:dyDescent="0.25">
      <c r="L725" s="117" t="s">
        <v>3894</v>
      </c>
      <c r="M725" s="117" t="s">
        <v>3895</v>
      </c>
      <c r="N725" s="92"/>
      <c r="O725" s="93" t="str">
        <f>VLOOKUP(L725:L1254,'[1]2010dec_porg_tabla'!$A$1:$B$65536,2,FALSE)</f>
        <v>1</v>
      </c>
      <c r="S725" s="30">
        <v>53544105</v>
      </c>
      <c r="T725" s="30" t="s">
        <v>1007</v>
      </c>
      <c r="U725" s="112">
        <v>335420201002101</v>
      </c>
      <c r="V725" s="113" t="s">
        <v>1957</v>
      </c>
    </row>
    <row r="726" spans="12:22" ht="47.25" x14ac:dyDescent="0.25">
      <c r="L726" s="117" t="s">
        <v>3896</v>
      </c>
      <c r="M726" s="117" t="s">
        <v>3897</v>
      </c>
      <c r="N726" s="92"/>
      <c r="O726" s="93" t="str">
        <f>VLOOKUP(L726:L1255,'[1]2010dec_porg_tabla'!$A$1:$B$65536,2,FALSE)</f>
        <v>1</v>
      </c>
      <c r="S726" s="30">
        <v>53544106</v>
      </c>
      <c r="T726" s="30" t="s">
        <v>1008</v>
      </c>
      <c r="U726" s="112">
        <v>335420201003101</v>
      </c>
      <c r="V726" s="113" t="s">
        <v>1906</v>
      </c>
    </row>
    <row r="727" spans="12:22" ht="26.25" x14ac:dyDescent="0.25">
      <c r="L727" s="117" t="s">
        <v>3898</v>
      </c>
      <c r="M727" s="117" t="s">
        <v>3899</v>
      </c>
      <c r="N727" s="92"/>
      <c r="O727" s="93" t="str">
        <f>VLOOKUP(L727:L1256,'[1]2010dec_porg_tabla'!$A$1:$B$65536,2,FALSE)</f>
        <v>1</v>
      </c>
      <c r="S727" s="30">
        <v>33584206</v>
      </c>
      <c r="T727" s="30" t="s">
        <v>1009</v>
      </c>
      <c r="U727" s="112">
        <v>335420210000000</v>
      </c>
      <c r="V727" s="113" t="s">
        <v>1958</v>
      </c>
    </row>
    <row r="728" spans="12:22" ht="47.25" x14ac:dyDescent="0.25">
      <c r="L728" s="117" t="s">
        <v>3900</v>
      </c>
      <c r="M728" s="117" t="s">
        <v>701</v>
      </c>
      <c r="N728" s="92"/>
      <c r="O728" s="93" t="str">
        <f>VLOOKUP(L728:L1257,'[1]2010dec_porg_tabla'!$A$1:$B$65536,2,FALSE)</f>
        <v>1</v>
      </c>
      <c r="S728" s="30">
        <v>52701001</v>
      </c>
      <c r="T728" s="30" t="s">
        <v>1010</v>
      </c>
      <c r="U728" s="112">
        <v>335420300000000</v>
      </c>
      <c r="V728" s="113" t="s">
        <v>1959</v>
      </c>
    </row>
    <row r="729" spans="12:22" ht="47.25" x14ac:dyDescent="0.25">
      <c r="L729" s="117" t="s">
        <v>3901</v>
      </c>
      <c r="M729" s="117" t="s">
        <v>702</v>
      </c>
      <c r="N729" s="92"/>
      <c r="O729" s="93" t="str">
        <f>VLOOKUP(L729:L1258,'[1]2010dec_porg_tabla'!$A$1:$B$65536,2,FALSE)</f>
        <v>1</v>
      </c>
      <c r="S729" s="30">
        <v>52701002</v>
      </c>
      <c r="T729" s="30" t="s">
        <v>1011</v>
      </c>
      <c r="U729" s="112">
        <v>335420301003101</v>
      </c>
      <c r="V729" s="113" t="s">
        <v>1536</v>
      </c>
    </row>
    <row r="730" spans="12:22" ht="94.5" x14ac:dyDescent="0.25">
      <c r="L730" s="117" t="s">
        <v>3902</v>
      </c>
      <c r="M730" s="117" t="s">
        <v>3903</v>
      </c>
      <c r="N730" s="92"/>
      <c r="O730" s="93" t="str">
        <f>VLOOKUP(L730:L1259,'[1]2010dec_porg_tabla'!$A$1:$B$65536,2,FALSE)</f>
        <v>1</v>
      </c>
      <c r="S730" s="30">
        <v>52701003</v>
      </c>
      <c r="T730" s="30" t="s">
        <v>1012</v>
      </c>
      <c r="U730" s="112">
        <v>335420301003102</v>
      </c>
      <c r="V730" s="113" t="s">
        <v>1909</v>
      </c>
    </row>
    <row r="731" spans="12:22" ht="26.25" x14ac:dyDescent="0.25">
      <c r="L731" s="117" t="s">
        <v>3904</v>
      </c>
      <c r="M731" s="117" t="s">
        <v>3905</v>
      </c>
      <c r="N731" s="92"/>
      <c r="O731" s="93" t="str">
        <f>VLOOKUP(L731:L1260,'[1]2010dec_porg_tabla'!$A$1:$B$65536,2,FALSE)</f>
        <v>1</v>
      </c>
      <c r="S731" s="30">
        <v>52701004</v>
      </c>
      <c r="T731" s="30" t="s">
        <v>1013</v>
      </c>
      <c r="U731" s="112">
        <v>335420301003103</v>
      </c>
      <c r="V731" s="113" t="s">
        <v>1960</v>
      </c>
    </row>
    <row r="732" spans="12:22" ht="47.25" x14ac:dyDescent="0.25">
      <c r="L732" s="117" t="s">
        <v>3906</v>
      </c>
      <c r="M732" s="117" t="s">
        <v>3907</v>
      </c>
      <c r="N732" s="92"/>
      <c r="O732" s="93" t="str">
        <f>VLOOKUP(L732:L1261,'[1]2010dec_porg_tabla'!$A$1:$B$65536,2,FALSE)</f>
        <v>1</v>
      </c>
      <c r="S732" s="30">
        <v>71840701</v>
      </c>
      <c r="T732" s="30" t="s">
        <v>1014</v>
      </c>
      <c r="U732" s="112">
        <v>335420400013301</v>
      </c>
      <c r="V732" s="113" t="s">
        <v>1961</v>
      </c>
    </row>
    <row r="733" spans="12:22" x14ac:dyDescent="0.25">
      <c r="L733" s="117" t="s">
        <v>3908</v>
      </c>
      <c r="M733" s="117" t="s">
        <v>3909</v>
      </c>
      <c r="N733" s="92"/>
      <c r="O733" s="93" t="str">
        <f>VLOOKUP(L733:L1262,'[1]2010dec_porg_tabla'!$A$1:$B$65536,2,FALSE)</f>
        <v>1</v>
      </c>
      <c r="S733" s="30">
        <v>52840701</v>
      </c>
      <c r="T733" s="30" t="s">
        <v>1015</v>
      </c>
      <c r="U733" s="112">
        <v>335420401003101</v>
      </c>
      <c r="V733" s="113" t="s">
        <v>1962</v>
      </c>
    </row>
    <row r="734" spans="12:22" ht="63" x14ac:dyDescent="0.25">
      <c r="L734" s="117" t="s">
        <v>3910</v>
      </c>
      <c r="M734" s="117" t="s">
        <v>3911</v>
      </c>
      <c r="N734" s="92"/>
      <c r="O734" s="93" t="str">
        <f>VLOOKUP(L734:L1263,'[1]2010dec_porg_tabla'!$A$1:$B$65536,2,FALSE)</f>
        <v>1</v>
      </c>
      <c r="S734" s="30">
        <v>52891904</v>
      </c>
      <c r="T734" s="30" t="s">
        <v>1016</v>
      </c>
      <c r="U734" s="112">
        <v>335420410000000</v>
      </c>
      <c r="V734" s="113" t="s">
        <v>1963</v>
      </c>
    </row>
    <row r="735" spans="12:22" ht="31.5" x14ac:dyDescent="0.25">
      <c r="L735" s="117" t="s">
        <v>3912</v>
      </c>
      <c r="M735" s="117" t="s">
        <v>3913</v>
      </c>
      <c r="N735" s="92"/>
      <c r="O735" s="93" t="str">
        <f>VLOOKUP(L735:L1264,'[1]2010dec_porg_tabla'!$A$1:$B$65536,2,FALSE)</f>
        <v>1</v>
      </c>
      <c r="S735" s="30">
        <v>71840702</v>
      </c>
      <c r="T735" s="30" t="s">
        <v>1017</v>
      </c>
      <c r="U735" s="112">
        <v>335420500000000</v>
      </c>
      <c r="V735" s="113" t="s">
        <v>1964</v>
      </c>
    </row>
    <row r="736" spans="12:22" ht="78.75" x14ac:dyDescent="0.25">
      <c r="L736" s="117" t="s">
        <v>3914</v>
      </c>
      <c r="M736" s="117" t="s">
        <v>3915</v>
      </c>
      <c r="N736" s="92"/>
      <c r="O736" s="93" t="str">
        <f>VLOOKUP(L736:L1265,'[1]2010dec_porg_tabla'!$A$1:$B$65536,2,FALSE)</f>
        <v>1</v>
      </c>
      <c r="S736" s="30">
        <v>33786202</v>
      </c>
      <c r="T736" s="30" t="s">
        <v>1018</v>
      </c>
      <c r="U736" s="112">
        <v>335420500103301</v>
      </c>
      <c r="V736" s="113" t="s">
        <v>1965</v>
      </c>
    </row>
    <row r="737" spans="12:22" ht="47.25" x14ac:dyDescent="0.25">
      <c r="L737" s="117" t="s">
        <v>3916</v>
      </c>
      <c r="M737" s="117" t="s">
        <v>3917</v>
      </c>
      <c r="N737" s="92"/>
      <c r="O737" s="93" t="str">
        <f>VLOOKUP(L737:L1266,'[1]2010dec_porg_tabla'!$A$1:$B$65536,2,FALSE)</f>
        <v>1</v>
      </c>
      <c r="S737" s="30">
        <v>31789901</v>
      </c>
      <c r="T737" s="30" t="s">
        <v>1019</v>
      </c>
      <c r="U737" s="112">
        <v>335420500103302</v>
      </c>
      <c r="V737" s="113" t="s">
        <v>1966</v>
      </c>
    </row>
    <row r="738" spans="12:22" ht="47.25" x14ac:dyDescent="0.25">
      <c r="L738" s="117" t="s">
        <v>3918</v>
      </c>
      <c r="M738" s="117" t="s">
        <v>2285</v>
      </c>
      <c r="N738" s="92"/>
      <c r="O738" s="93" t="str">
        <f>VLOOKUP(L738:L1267,'[1]2010dec_porg_tabla'!$A$1:$B$65536,2,FALSE)</f>
        <v>2</v>
      </c>
      <c r="S738" s="30">
        <v>31891201</v>
      </c>
      <c r="T738" s="30" t="s">
        <v>1020</v>
      </c>
      <c r="U738" s="112">
        <v>335420500103303</v>
      </c>
      <c r="V738" s="113" t="s">
        <v>1967</v>
      </c>
    </row>
    <row r="739" spans="12:22" x14ac:dyDescent="0.25">
      <c r="L739" s="117" t="s">
        <v>3919</v>
      </c>
      <c r="M739" s="117" t="s">
        <v>3920</v>
      </c>
      <c r="N739" s="92"/>
      <c r="O739" s="93" t="str">
        <f>VLOOKUP(L739:L1268,'[1]2010dec_porg_tabla'!$A$1:$B$65536,2,FALSE)</f>
        <v>2</v>
      </c>
      <c r="S739" s="30">
        <v>31521102</v>
      </c>
      <c r="T739" s="30" t="s">
        <v>1021</v>
      </c>
      <c r="U739" s="112">
        <v>335420501002101</v>
      </c>
      <c r="V739" s="113" t="s">
        <v>1968</v>
      </c>
    </row>
    <row r="740" spans="12:22" ht="47.25" x14ac:dyDescent="0.25">
      <c r="L740" s="117" t="s">
        <v>3921</v>
      </c>
      <c r="M740" s="117" t="s">
        <v>3922</v>
      </c>
      <c r="N740" s="92"/>
      <c r="O740" s="93" t="str">
        <f>VLOOKUP(L740:L1269,'[1]2010dec_porg_tabla'!$A$1:$B$65536,2,FALSE)</f>
        <v>2</v>
      </c>
      <c r="S740" s="30">
        <v>55343302</v>
      </c>
      <c r="T740" s="30" t="s">
        <v>1022</v>
      </c>
      <c r="U740" s="112">
        <v>335420501002102</v>
      </c>
      <c r="V740" s="113" t="s">
        <v>1969</v>
      </c>
    </row>
    <row r="741" spans="12:22" ht="47.25" x14ac:dyDescent="0.25">
      <c r="L741" s="117" t="s">
        <v>3923</v>
      </c>
      <c r="M741" s="117" t="s">
        <v>2286</v>
      </c>
      <c r="N741" s="92"/>
      <c r="O741" s="93" t="str">
        <f>VLOOKUP(L741:L1270,'[1]2010dec_porg_tabla'!$A$1:$B$65536,2,FALSE)</f>
        <v>2</v>
      </c>
      <c r="S741" s="30">
        <v>52343301</v>
      </c>
      <c r="T741" s="30" t="s">
        <v>1023</v>
      </c>
      <c r="U741" s="112">
        <v>335420501002103</v>
      </c>
      <c r="V741" s="113" t="s">
        <v>1970</v>
      </c>
    </row>
    <row r="742" spans="12:22" ht="47.25" x14ac:dyDescent="0.25">
      <c r="L742" s="117" t="s">
        <v>3924</v>
      </c>
      <c r="M742" s="117" t="s">
        <v>3925</v>
      </c>
      <c r="N742" s="92"/>
      <c r="O742" s="93" t="str">
        <f>VLOOKUP(L742:L1271,'[1]2010dec_porg_tabla'!$A$1:$B$65536,2,FALSE)</f>
        <v>2</v>
      </c>
      <c r="S742" s="30">
        <v>54343303</v>
      </c>
      <c r="T742" s="30" t="s">
        <v>1024</v>
      </c>
      <c r="U742" s="112">
        <v>335420501002104</v>
      </c>
      <c r="V742" s="113" t="s">
        <v>1971</v>
      </c>
    </row>
    <row r="743" spans="12:22" x14ac:dyDescent="0.25">
      <c r="L743" s="117" t="s">
        <v>3926</v>
      </c>
      <c r="M743" s="117" t="s">
        <v>3927</v>
      </c>
      <c r="N743" s="92"/>
      <c r="O743" s="93" t="str">
        <f>VLOOKUP(L743:L1272,'[1]2010dec_porg_tabla'!$A$1:$B$65536,2,FALSE)</f>
        <v>2</v>
      </c>
      <c r="S743" s="30">
        <v>52620303</v>
      </c>
      <c r="T743" s="30" t="s">
        <v>1025</v>
      </c>
      <c r="U743" s="112">
        <v>335420600000000</v>
      </c>
      <c r="V743" s="113" t="s">
        <v>1972</v>
      </c>
    </row>
    <row r="744" spans="12:22" ht="31.5" x14ac:dyDescent="0.25">
      <c r="L744" s="117" t="s">
        <v>3928</v>
      </c>
      <c r="M744" s="117" t="s">
        <v>3929</v>
      </c>
      <c r="N744" s="92"/>
      <c r="O744" s="93" t="str">
        <f>VLOOKUP(L744:L1273,'[1]2010dec_porg_tabla'!$A$1:$B$65536,2,FALSE)</f>
        <v>2</v>
      </c>
      <c r="S744" s="30">
        <v>33527610</v>
      </c>
      <c r="T744" s="30" t="s">
        <v>1026</v>
      </c>
      <c r="U744" s="112">
        <v>335420700000000</v>
      </c>
      <c r="V744" s="113" t="s">
        <v>1973</v>
      </c>
    </row>
    <row r="745" spans="12:22" ht="47.25" x14ac:dyDescent="0.25">
      <c r="L745" s="117" t="s">
        <v>3930</v>
      </c>
      <c r="M745" s="117" t="s">
        <v>3931</v>
      </c>
      <c r="N745" s="92"/>
      <c r="O745" s="93" t="str">
        <f>VLOOKUP(L745:L1274,'[1]2010dec_porg_tabla'!$A$1:$B$65536,2,FALSE)</f>
        <v>2</v>
      </c>
      <c r="S745" s="30">
        <v>52789902</v>
      </c>
      <c r="T745" s="30" t="s">
        <v>1027</v>
      </c>
      <c r="U745" s="112">
        <v>335420701003101</v>
      </c>
      <c r="V745" s="113" t="s">
        <v>1974</v>
      </c>
    </row>
    <row r="746" spans="12:22" ht="63" x14ac:dyDescent="0.25">
      <c r="L746" s="117" t="s">
        <v>3932</v>
      </c>
      <c r="M746" s="117" t="s">
        <v>3933</v>
      </c>
      <c r="N746" s="92"/>
      <c r="O746" s="93" t="str">
        <f>VLOOKUP(L746:L1275,'[1]2010dec_porg_tabla'!$A$1:$B$65536,2,FALSE)</f>
        <v>2</v>
      </c>
      <c r="S746" s="30">
        <v>34626201</v>
      </c>
      <c r="T746" s="30" t="s">
        <v>1028</v>
      </c>
      <c r="U746" s="112">
        <v>335420800000000</v>
      </c>
      <c r="V746" s="113" t="s">
        <v>1975</v>
      </c>
    </row>
    <row r="747" spans="12:22" ht="78.75" x14ac:dyDescent="0.25">
      <c r="L747" s="117" t="s">
        <v>3934</v>
      </c>
      <c r="M747" s="117" t="s">
        <v>3935</v>
      </c>
      <c r="N747" s="92"/>
      <c r="O747" s="93" t="str">
        <f>VLOOKUP(L747:L1276,'[1]2010dec_porg_tabla'!$A$1:$B$65536,2,FALSE)</f>
        <v>2</v>
      </c>
      <c r="S747" s="30">
        <v>52842904</v>
      </c>
      <c r="T747" s="30" t="s">
        <v>1029</v>
      </c>
      <c r="U747" s="112">
        <v>335420900000000</v>
      </c>
      <c r="V747" s="113" t="s">
        <v>1976</v>
      </c>
    </row>
    <row r="748" spans="12:22" ht="39" x14ac:dyDescent="0.25">
      <c r="L748" s="117" t="s">
        <v>3936</v>
      </c>
      <c r="M748" s="117" t="s">
        <v>3937</v>
      </c>
      <c r="N748" s="92"/>
      <c r="O748" s="93" t="str">
        <f>VLOOKUP(L748:L1277,'[1]2010dec_porg_tabla'!$A$1:$B$65536,2,FALSE)</f>
        <v>2</v>
      </c>
      <c r="S748" s="30">
        <v>52528601</v>
      </c>
      <c r="T748" s="30" t="s">
        <v>1030</v>
      </c>
      <c r="U748" s="112">
        <v>335420901003301</v>
      </c>
      <c r="V748" s="113" t="s">
        <v>1977</v>
      </c>
    </row>
    <row r="749" spans="12:22" ht="63" x14ac:dyDescent="0.25">
      <c r="L749" s="117" t="s">
        <v>3938</v>
      </c>
      <c r="M749" s="117" t="s">
        <v>3939</v>
      </c>
      <c r="N749" s="92"/>
      <c r="O749" s="93" t="str">
        <f>VLOOKUP(L749:L1278,'[1]2010dec_porg_tabla'!$A$1:$B$65536,2,FALSE)</f>
        <v>2</v>
      </c>
      <c r="S749" s="30">
        <v>53540104</v>
      </c>
      <c r="T749" s="30" t="s">
        <v>1031</v>
      </c>
      <c r="U749" s="112">
        <v>335430100013301</v>
      </c>
      <c r="V749" s="113" t="s">
        <v>1978</v>
      </c>
    </row>
    <row r="750" spans="12:22" ht="47.25" x14ac:dyDescent="0.25">
      <c r="L750" s="117" t="s">
        <v>3940</v>
      </c>
      <c r="M750" s="117" t="s">
        <v>3941</v>
      </c>
      <c r="N750" s="92"/>
      <c r="O750" s="93" t="str">
        <f>VLOOKUP(L750:L1279,'[1]2010dec_porg_tabla'!$A$1:$B$65536,2,FALSE)</f>
        <v>2</v>
      </c>
      <c r="S750" s="30">
        <v>52345203</v>
      </c>
      <c r="T750" s="30" t="s">
        <v>1032</v>
      </c>
      <c r="U750" s="112">
        <v>335430101002101</v>
      </c>
      <c r="V750" s="113" t="s">
        <v>1979</v>
      </c>
    </row>
    <row r="751" spans="12:22" ht="47.25" x14ac:dyDescent="0.25">
      <c r="L751" s="117" t="s">
        <v>3942</v>
      </c>
      <c r="M751" s="117" t="s">
        <v>693</v>
      </c>
      <c r="N751" s="92"/>
      <c r="O751" s="93" t="str">
        <f>VLOOKUP(L751:L1280,'[1]2010dec_porg_tabla'!$A$1:$B$65536,2,FALSE)</f>
        <v>2</v>
      </c>
      <c r="S751" s="30">
        <v>55549901</v>
      </c>
      <c r="T751" s="30" t="s">
        <v>1033</v>
      </c>
      <c r="U751" s="112">
        <v>335430101002102</v>
      </c>
      <c r="V751" s="113" t="s">
        <v>1980</v>
      </c>
    </row>
    <row r="752" spans="12:22" ht="47.25" x14ac:dyDescent="0.25">
      <c r="L752" s="117" t="s">
        <v>3943</v>
      </c>
      <c r="M752" s="117" t="s">
        <v>3944</v>
      </c>
      <c r="N752" s="92"/>
      <c r="O752" s="93" t="str">
        <f>VLOOKUP(L752:L1281,'[1]2010dec_porg_tabla'!$A$1:$B$65536,2,FALSE)</f>
        <v>2</v>
      </c>
      <c r="S752" s="30">
        <v>54343501</v>
      </c>
      <c r="T752" s="30" t="s">
        <v>1034</v>
      </c>
      <c r="U752" s="112">
        <v>335430101003101</v>
      </c>
      <c r="V752" s="113" t="s">
        <v>1981</v>
      </c>
    </row>
    <row r="753" spans="12:22" x14ac:dyDescent="0.25">
      <c r="L753" s="117" t="s">
        <v>3945</v>
      </c>
      <c r="M753" s="117" t="s">
        <v>3946</v>
      </c>
      <c r="N753" s="92"/>
      <c r="O753" s="93" t="str">
        <f>VLOOKUP(L753:L1282,'[1]2010dec_porg_tabla'!$A$1:$B$65536,2,FALSE)</f>
        <v>2</v>
      </c>
      <c r="S753" s="30">
        <v>52343502</v>
      </c>
      <c r="T753" s="30" t="s">
        <v>1035</v>
      </c>
      <c r="U753" s="112">
        <v>335430101003102</v>
      </c>
      <c r="V753" s="113" t="s">
        <v>1982</v>
      </c>
    </row>
    <row r="754" spans="12:22" ht="47.25" x14ac:dyDescent="0.25">
      <c r="L754" s="117" t="s">
        <v>3947</v>
      </c>
      <c r="M754" s="117" t="s">
        <v>2284</v>
      </c>
      <c r="N754" s="92"/>
      <c r="O754" s="93" t="str">
        <f>VLOOKUP(L754:L1283,'[1]2010dec_porg_tabla'!$A$1:$B$65536,2,FALSE)</f>
        <v>2</v>
      </c>
      <c r="S754" s="30">
        <v>31620305</v>
      </c>
      <c r="T754" s="30" t="s">
        <v>1036</v>
      </c>
      <c r="U754" s="112">
        <v>335430110000000</v>
      </c>
      <c r="V754" s="113" t="s">
        <v>1983</v>
      </c>
    </row>
    <row r="755" spans="12:22" x14ac:dyDescent="0.25">
      <c r="L755" s="117" t="s">
        <v>3948</v>
      </c>
      <c r="M755" s="117" t="s">
        <v>3949</v>
      </c>
      <c r="N755" s="92"/>
      <c r="O755" s="93" t="str">
        <f>VLOOKUP(L755:L1284,'[1]2010dec_porg_tabla'!$A$1:$B$65536,2,FALSE)</f>
        <v>2</v>
      </c>
      <c r="S755" s="30">
        <v>53620303</v>
      </c>
      <c r="T755" s="30" t="s">
        <v>1037</v>
      </c>
      <c r="U755" s="112">
        <v>335820101002101</v>
      </c>
      <c r="V755" s="113" t="s">
        <v>1984</v>
      </c>
    </row>
    <row r="756" spans="12:22" x14ac:dyDescent="0.25">
      <c r="L756" s="117" t="s">
        <v>3950</v>
      </c>
      <c r="M756" s="117" t="s">
        <v>3951</v>
      </c>
      <c r="N756" s="92"/>
      <c r="O756" s="93" t="str">
        <f>VLOOKUP(L756:L1285,'[1]2010dec_porg_tabla'!$A$1:$B$65536,2,FALSE)</f>
        <v>2</v>
      </c>
      <c r="S756" s="30">
        <v>51787202</v>
      </c>
      <c r="T756" s="30" t="s">
        <v>1038</v>
      </c>
      <c r="U756" s="112">
        <v>335820130000000</v>
      </c>
      <c r="V756" s="113" t="s">
        <v>1985</v>
      </c>
    </row>
    <row r="757" spans="12:22" ht="31.5" x14ac:dyDescent="0.25">
      <c r="L757" s="117" t="s">
        <v>3952</v>
      </c>
      <c r="M757" s="117" t="s">
        <v>3953</v>
      </c>
      <c r="N757" s="92"/>
      <c r="O757" s="93" t="str">
        <f>VLOOKUP(L757:L1286,'[1]2010dec_porg_tabla'!$A$1:$B$65536,2,FALSE)</f>
        <v>2</v>
      </c>
      <c r="S757" s="30">
        <v>52891901</v>
      </c>
      <c r="T757" s="30" t="s">
        <v>1039</v>
      </c>
      <c r="U757" s="112">
        <v>335820200000000</v>
      </c>
      <c r="V757" s="113" t="s">
        <v>1986</v>
      </c>
    </row>
    <row r="758" spans="12:22" x14ac:dyDescent="0.25">
      <c r="L758" s="117" t="s">
        <v>3954</v>
      </c>
      <c r="M758" s="117" t="s">
        <v>3955</v>
      </c>
      <c r="N758" s="92"/>
      <c r="O758" s="93" t="str">
        <f>VLOOKUP(L758:L1287,'[1]2010dec_porg_tabla'!$A$1:$B$65536,2,FALSE)</f>
        <v>2</v>
      </c>
      <c r="S758" s="30">
        <v>52580101</v>
      </c>
      <c r="T758" s="30" t="s">
        <v>1040</v>
      </c>
      <c r="U758" s="112">
        <v>335820201002101</v>
      </c>
      <c r="V758" s="113" t="s">
        <v>675</v>
      </c>
    </row>
    <row r="759" spans="12:22" ht="26.25" x14ac:dyDescent="0.25">
      <c r="L759" s="117" t="s">
        <v>3956</v>
      </c>
      <c r="M759" s="117" t="s">
        <v>3957</v>
      </c>
      <c r="N759" s="92"/>
      <c r="O759" s="93" t="str">
        <f>VLOOKUP(L759:L1288,'[1]2010dec_porg_tabla'!$A$1:$B$65536,2,FALSE)</f>
        <v>2</v>
      </c>
      <c r="S759" s="30">
        <v>54343403</v>
      </c>
      <c r="T759" s="30" t="s">
        <v>1041</v>
      </c>
      <c r="U759" s="112">
        <v>335820201003101</v>
      </c>
      <c r="V759" s="113" t="s">
        <v>1987</v>
      </c>
    </row>
    <row r="760" spans="12:22" ht="63" x14ac:dyDescent="0.25">
      <c r="L760" s="117" t="s">
        <v>3958</v>
      </c>
      <c r="M760" s="117" t="s">
        <v>3959</v>
      </c>
      <c r="N760" s="92"/>
      <c r="O760" s="93" t="str">
        <f>VLOOKUP(L760:L1289,'[1]2010dec_porg_tabla'!$A$1:$B$65536,2,FALSE)</f>
        <v>2</v>
      </c>
      <c r="S760" s="30">
        <v>52343504</v>
      </c>
      <c r="T760" s="30" t="s">
        <v>1042</v>
      </c>
      <c r="U760" s="112">
        <v>335820301003101</v>
      </c>
      <c r="V760" s="113" t="s">
        <v>1988</v>
      </c>
    </row>
    <row r="761" spans="12:22" ht="63" x14ac:dyDescent="0.25">
      <c r="L761" s="117" t="s">
        <v>3960</v>
      </c>
      <c r="M761" s="117" t="s">
        <v>3961</v>
      </c>
      <c r="N761" s="92"/>
      <c r="O761" s="93" t="str">
        <f>VLOOKUP(L761:L1290,'[1]2010dec_porg_tabla'!$A$1:$B$65536,2,FALSE)</f>
        <v>2</v>
      </c>
      <c r="S761" s="30">
        <v>31500801</v>
      </c>
      <c r="T761" s="30" t="s">
        <v>1043</v>
      </c>
      <c r="U761" s="112">
        <v>335820301003102</v>
      </c>
      <c r="V761" s="113" t="s">
        <v>1989</v>
      </c>
    </row>
    <row r="762" spans="12:22" x14ac:dyDescent="0.25">
      <c r="L762" s="117" t="s">
        <v>3962</v>
      </c>
      <c r="M762" s="117" t="s">
        <v>3963</v>
      </c>
      <c r="N762" s="92"/>
      <c r="O762" s="93" t="str">
        <f>VLOOKUP(L762:L1291,'[1]2010dec_porg_tabla'!$A$1:$B$65536,2,FALSE)</f>
        <v>2</v>
      </c>
      <c r="S762" s="30">
        <v>51500801</v>
      </c>
      <c r="T762" s="30" t="s">
        <v>1044</v>
      </c>
      <c r="U762" s="112">
        <v>335820301003103</v>
      </c>
      <c r="V762" s="113" t="s">
        <v>1990</v>
      </c>
    </row>
    <row r="763" spans="12:22" ht="47.25" x14ac:dyDescent="0.25">
      <c r="L763" s="117" t="s">
        <v>3964</v>
      </c>
      <c r="M763" s="117" t="s">
        <v>3965</v>
      </c>
      <c r="N763" s="92"/>
      <c r="O763" s="93" t="str">
        <f>VLOOKUP(L763:L1292,'[1]2010dec_porg_tabla'!$A$1:$B$65536,2,FALSE)</f>
        <v>2</v>
      </c>
      <c r="S763" s="30">
        <v>51500802</v>
      </c>
      <c r="T763" s="30" t="s">
        <v>1045</v>
      </c>
      <c r="U763" s="112">
        <v>335820310000000</v>
      </c>
      <c r="V763" s="113" t="s">
        <v>1991</v>
      </c>
    </row>
    <row r="764" spans="12:22" x14ac:dyDescent="0.25">
      <c r="L764" s="117" t="s">
        <v>3966</v>
      </c>
      <c r="M764" s="117" t="s">
        <v>3967</v>
      </c>
      <c r="N764" s="92"/>
      <c r="O764" s="93" t="str">
        <f>VLOOKUP(L764:L1293,'[1]2010dec_porg_tabla'!$A$1:$B$65536,2,FALSE)</f>
        <v>2</v>
      </c>
      <c r="S764" s="30">
        <v>33523702</v>
      </c>
      <c r="T764" s="30" t="s">
        <v>1046</v>
      </c>
      <c r="U764" s="112">
        <v>335820400013301</v>
      </c>
      <c r="V764" s="113" t="s">
        <v>1992</v>
      </c>
    </row>
    <row r="765" spans="12:22" ht="78.75" x14ac:dyDescent="0.25">
      <c r="L765" s="117" t="s">
        <v>3968</v>
      </c>
      <c r="M765" s="117" t="s">
        <v>3969</v>
      </c>
      <c r="N765" s="92"/>
      <c r="O765" s="93" t="str">
        <f>VLOOKUP(L765:L1294,'[1]2010dec_porg_tabla'!$A$1:$B$65536,2,FALSE)</f>
        <v>2</v>
      </c>
      <c r="S765" s="30">
        <v>51522306</v>
      </c>
      <c r="T765" s="30" t="s">
        <v>1047</v>
      </c>
      <c r="U765" s="112">
        <v>335820401002101</v>
      </c>
      <c r="V765" s="113" t="s">
        <v>1993</v>
      </c>
    </row>
    <row r="766" spans="12:22" x14ac:dyDescent="0.25">
      <c r="L766" s="117" t="s">
        <v>3970</v>
      </c>
      <c r="M766" s="117" t="s">
        <v>3971</v>
      </c>
      <c r="N766" s="92"/>
      <c r="O766" s="93" t="str">
        <f>VLOOKUP(L766:L1295,'[1]2010dec_porg_tabla'!$A$1:$B$65536,2,FALSE)</f>
        <v>2</v>
      </c>
      <c r="S766" s="30">
        <v>52542306</v>
      </c>
      <c r="T766" s="30" t="s">
        <v>1048</v>
      </c>
      <c r="U766" s="112">
        <v>335820401002102</v>
      </c>
      <c r="V766" s="113" t="s">
        <v>1994</v>
      </c>
    </row>
    <row r="767" spans="12:22" x14ac:dyDescent="0.25">
      <c r="L767" s="117" t="s">
        <v>3972</v>
      </c>
      <c r="M767" s="117" t="s">
        <v>3973</v>
      </c>
      <c r="N767" s="92"/>
      <c r="O767" s="93" t="str">
        <f>VLOOKUP(L767:L1296,'[1]2010dec_porg_tabla'!$A$1:$B$65536,2,FALSE)</f>
        <v>2</v>
      </c>
      <c r="S767" s="30">
        <v>55140801</v>
      </c>
      <c r="T767" s="30" t="s">
        <v>1049</v>
      </c>
      <c r="U767" s="112">
        <v>335820401003101</v>
      </c>
      <c r="V767" s="113" t="s">
        <v>1995</v>
      </c>
    </row>
    <row r="768" spans="12:22" x14ac:dyDescent="0.25">
      <c r="L768" s="117" t="s">
        <v>3974</v>
      </c>
      <c r="M768" s="117" t="s">
        <v>3975</v>
      </c>
      <c r="N768" s="92"/>
      <c r="O768" s="93" t="str">
        <f>VLOOKUP(L768:L1297,'[1]2010dec_porg_tabla'!$A$1:$B$65536,2,FALSE)</f>
        <v>2</v>
      </c>
      <c r="S768" s="30">
        <v>31620306</v>
      </c>
      <c r="T768" s="30" t="s">
        <v>1050</v>
      </c>
      <c r="U768" s="112">
        <v>335820401003102</v>
      </c>
      <c r="V768" s="113" t="s">
        <v>1996</v>
      </c>
    </row>
    <row r="769" spans="12:22" ht="31.5" x14ac:dyDescent="0.25">
      <c r="L769" s="117" t="s">
        <v>3976</v>
      </c>
      <c r="M769" s="117" t="s">
        <v>3977</v>
      </c>
      <c r="N769" s="92"/>
      <c r="O769" s="93" t="str">
        <f>VLOOKUP(L769:L1298,'[1]2010dec_porg_tabla'!$A$1:$B$65536,2,FALSE)</f>
        <v>2</v>
      </c>
      <c r="S769" s="30">
        <v>52580102</v>
      </c>
      <c r="T769" s="30" t="s">
        <v>1051</v>
      </c>
      <c r="U769" s="112">
        <v>335820410000000</v>
      </c>
      <c r="V769" s="113" t="s">
        <v>1997</v>
      </c>
    </row>
    <row r="770" spans="12:22" ht="63" x14ac:dyDescent="0.25">
      <c r="L770" s="117" t="s">
        <v>3978</v>
      </c>
      <c r="M770" s="117" t="s">
        <v>3979</v>
      </c>
      <c r="N770" s="92"/>
      <c r="O770" s="93" t="str">
        <f>VLOOKUP(L770:L1299,'[1]2010dec_porg_tabla'!$A$1:$B$65536,2,FALSE)</f>
        <v>2</v>
      </c>
      <c r="S770" s="30">
        <v>31521103</v>
      </c>
      <c r="T770" s="30" t="s">
        <v>1052</v>
      </c>
      <c r="U770" s="112">
        <v>33583201</v>
      </c>
      <c r="V770" s="113" t="s">
        <v>1998</v>
      </c>
    </row>
    <row r="771" spans="12:22" ht="63" x14ac:dyDescent="0.25">
      <c r="L771" s="117" t="s">
        <v>3980</v>
      </c>
      <c r="M771" s="117" t="s">
        <v>808</v>
      </c>
      <c r="N771" s="92"/>
      <c r="O771" s="93" t="str">
        <f>VLOOKUP(L771:L1300,'[1]2010dec_porg_tabla'!$A$1:$B$65536,2,FALSE)</f>
        <v>2</v>
      </c>
      <c r="S771" s="30">
        <v>54340401</v>
      </c>
      <c r="T771" s="30" t="s">
        <v>1053</v>
      </c>
      <c r="U771" s="112">
        <v>33584201</v>
      </c>
      <c r="V771" s="113" t="s">
        <v>1731</v>
      </c>
    </row>
    <row r="772" spans="12:22" ht="31.5" x14ac:dyDescent="0.25">
      <c r="L772" s="117" t="s">
        <v>3981</v>
      </c>
      <c r="M772" s="117" t="s">
        <v>3982</v>
      </c>
      <c r="N772" s="92"/>
      <c r="O772" s="93" t="str">
        <f>VLOOKUP(L772:L1301,'[1]2010dec_porg_tabla'!$A$1:$B$65536,2,FALSE)</f>
        <v>2</v>
      </c>
      <c r="S772" s="30">
        <v>55620304</v>
      </c>
      <c r="T772" s="30" t="s">
        <v>1054</v>
      </c>
      <c r="U772" s="112">
        <v>33584204</v>
      </c>
      <c r="V772" s="113" t="s">
        <v>1641</v>
      </c>
    </row>
    <row r="773" spans="12:22" ht="63" x14ac:dyDescent="0.25">
      <c r="L773" s="117" t="s">
        <v>3983</v>
      </c>
      <c r="M773" s="117" t="s">
        <v>3984</v>
      </c>
      <c r="N773" s="92"/>
      <c r="O773" s="93" t="str">
        <f>VLOOKUP(L773:L1302,'[1]2010dec_porg_tabla'!$A$1:$B$65536,2,FALSE)</f>
        <v>2</v>
      </c>
      <c r="S773" s="30">
        <v>54893301</v>
      </c>
      <c r="T773" s="30" t="s">
        <v>1055</v>
      </c>
      <c r="U773" s="112">
        <v>33584205</v>
      </c>
      <c r="V773" s="113" t="s">
        <v>1745</v>
      </c>
    </row>
    <row r="774" spans="12:22" ht="31.5" x14ac:dyDescent="0.25">
      <c r="L774" s="117" t="s">
        <v>3985</v>
      </c>
      <c r="M774" s="117" t="s">
        <v>3986</v>
      </c>
      <c r="N774" s="92"/>
      <c r="O774" s="93" t="str">
        <f>VLOOKUP(L774:L1303,'[1]2010dec_porg_tabla'!$A$1:$B$65536,2,FALSE)</f>
        <v>2</v>
      </c>
      <c r="S774" s="30">
        <v>52501201</v>
      </c>
      <c r="T774" s="30" t="s">
        <v>1056</v>
      </c>
      <c r="U774" s="112">
        <v>33584206</v>
      </c>
      <c r="V774" s="113" t="s">
        <v>1999</v>
      </c>
    </row>
    <row r="775" spans="12:22" ht="63" x14ac:dyDescent="0.25">
      <c r="L775" s="117" t="s">
        <v>3987</v>
      </c>
      <c r="M775" s="117" t="s">
        <v>3988</v>
      </c>
      <c r="N775" s="92"/>
      <c r="O775" s="93" t="str">
        <f>VLOOKUP(L775:L1304,'[1]2010dec_porg_tabla'!$A$1:$B$65536,2,FALSE)</f>
        <v>2</v>
      </c>
      <c r="S775" s="30">
        <v>54343603</v>
      </c>
      <c r="T775" s="30" t="s">
        <v>1057</v>
      </c>
      <c r="U775" s="112">
        <v>33620101</v>
      </c>
      <c r="V775" s="113" t="s">
        <v>2000</v>
      </c>
    </row>
    <row r="776" spans="12:22" x14ac:dyDescent="0.25">
      <c r="L776" s="117" t="s">
        <v>3989</v>
      </c>
      <c r="M776" s="117" t="s">
        <v>3990</v>
      </c>
      <c r="N776" s="92"/>
      <c r="O776" s="93" t="str">
        <f>VLOOKUP(L776:L1305,'[1]2010dec_porg_tabla'!$A$1:$B$65536,2,FALSE)</f>
        <v>2</v>
      </c>
      <c r="S776" s="30">
        <v>21521203</v>
      </c>
      <c r="T776" s="30" t="s">
        <v>1058</v>
      </c>
      <c r="U776" s="112">
        <v>33620301</v>
      </c>
      <c r="V776" s="113" t="s">
        <v>2001</v>
      </c>
    </row>
    <row r="777" spans="12:22" x14ac:dyDescent="0.25">
      <c r="L777" s="117" t="s">
        <v>3991</v>
      </c>
      <c r="M777" s="117" t="s">
        <v>3992</v>
      </c>
      <c r="N777" s="92"/>
      <c r="O777" s="93" t="str">
        <f>VLOOKUP(L777:L1306,'[1]2010dec_porg_tabla'!$A$1:$B$65536,2,FALSE)</f>
        <v>2</v>
      </c>
      <c r="S777" s="30">
        <v>31620101</v>
      </c>
      <c r="T777" s="30" t="s">
        <v>1059</v>
      </c>
      <c r="U777" s="112">
        <v>33620302</v>
      </c>
      <c r="V777" s="113" t="s">
        <v>2002</v>
      </c>
    </row>
    <row r="778" spans="12:22" ht="31.5" x14ac:dyDescent="0.25">
      <c r="L778" s="117" t="s">
        <v>3993</v>
      </c>
      <c r="M778" s="117" t="s">
        <v>3994</v>
      </c>
      <c r="N778" s="92"/>
      <c r="O778" s="93" t="str">
        <f>VLOOKUP(L778:L1307,'[1]2010dec_porg_tabla'!$A$1:$B$65536,2,FALSE)</f>
        <v>2</v>
      </c>
      <c r="S778" s="30">
        <v>33628001</v>
      </c>
      <c r="T778" s="30" t="s">
        <v>1060</v>
      </c>
      <c r="U778" s="112">
        <v>33620701</v>
      </c>
      <c r="V778" s="113" t="s">
        <v>2003</v>
      </c>
    </row>
    <row r="779" spans="12:22" ht="31.5" x14ac:dyDescent="0.25">
      <c r="L779" s="117" t="s">
        <v>3995</v>
      </c>
      <c r="M779" s="117" t="s">
        <v>703</v>
      </c>
      <c r="N779" s="92"/>
      <c r="O779" s="93" t="str">
        <f>VLOOKUP(L779:L1308,'[1]2010dec_porg_tabla'!$A$1:$B$65536,2,FALSE)</f>
        <v>2</v>
      </c>
      <c r="S779" s="30">
        <v>52545202</v>
      </c>
      <c r="T779" s="30" t="s">
        <v>1061</v>
      </c>
      <c r="U779" s="112">
        <v>33620703</v>
      </c>
      <c r="V779" s="113" t="s">
        <v>2004</v>
      </c>
    </row>
    <row r="780" spans="12:22" ht="31.5" x14ac:dyDescent="0.25">
      <c r="L780" s="117" t="s">
        <v>3996</v>
      </c>
      <c r="M780" s="117" t="s">
        <v>3997</v>
      </c>
      <c r="N780" s="92"/>
      <c r="O780" s="93" t="str">
        <f>VLOOKUP(L780:L1309,'[1]2010dec_porg_tabla'!$A$1:$B$65536,2,FALSE)</f>
        <v>2</v>
      </c>
      <c r="S780" s="30">
        <v>34628004</v>
      </c>
      <c r="T780" s="30" t="s">
        <v>1062</v>
      </c>
      <c r="U780" s="112">
        <v>336210100000000</v>
      </c>
      <c r="V780" s="113" t="s">
        <v>1858</v>
      </c>
    </row>
    <row r="781" spans="12:22" x14ac:dyDescent="0.25">
      <c r="L781" s="117"/>
      <c r="M781" s="117"/>
      <c r="N781" s="92"/>
      <c r="O781" s="93"/>
      <c r="S781" s="30">
        <v>53545201</v>
      </c>
      <c r="T781" s="30" t="s">
        <v>1063</v>
      </c>
      <c r="U781" s="112">
        <v>336210100013301</v>
      </c>
      <c r="V781" s="113" t="s">
        <v>2005</v>
      </c>
    </row>
    <row r="782" spans="12:22" x14ac:dyDescent="0.25">
      <c r="L782" s="117"/>
      <c r="M782" s="117"/>
      <c r="N782" s="92"/>
      <c r="O782" s="93"/>
      <c r="S782" s="30">
        <v>31628010</v>
      </c>
      <c r="T782" s="30" t="s">
        <v>1064</v>
      </c>
      <c r="U782" s="112">
        <v>336210100015101</v>
      </c>
      <c r="V782" s="113" t="s">
        <v>2006</v>
      </c>
    </row>
    <row r="783" spans="12:22" x14ac:dyDescent="0.25">
      <c r="L783" s="117"/>
      <c r="M783" s="117"/>
      <c r="N783" s="92"/>
      <c r="O783" s="93"/>
      <c r="S783" s="30">
        <v>53545202</v>
      </c>
      <c r="T783" s="30" t="s">
        <v>1065</v>
      </c>
      <c r="U783" s="112">
        <v>336210101002101</v>
      </c>
      <c r="V783" s="113" t="s">
        <v>2007</v>
      </c>
    </row>
    <row r="784" spans="12:22" x14ac:dyDescent="0.25">
      <c r="L784" s="117"/>
      <c r="M784" s="117"/>
      <c r="N784" s="92"/>
      <c r="O784" s="93"/>
      <c r="S784" s="30">
        <v>33624903</v>
      </c>
      <c r="T784" s="30" t="s">
        <v>1066</v>
      </c>
      <c r="U784" s="112">
        <v>336210201002101</v>
      </c>
      <c r="V784" s="113" t="s">
        <v>2008</v>
      </c>
    </row>
    <row r="785" spans="12:22" ht="26.25" x14ac:dyDescent="0.25">
      <c r="L785" s="117"/>
      <c r="M785" s="117"/>
      <c r="N785" s="92"/>
      <c r="O785" s="93"/>
      <c r="S785" s="30">
        <v>55624902</v>
      </c>
      <c r="T785" s="30" t="s">
        <v>1067</v>
      </c>
      <c r="U785" s="112">
        <v>336210201002102</v>
      </c>
      <c r="V785" s="113" t="s">
        <v>2009</v>
      </c>
    </row>
    <row r="786" spans="12:22" x14ac:dyDescent="0.25">
      <c r="L786" s="117"/>
      <c r="M786" s="117"/>
      <c r="N786" s="92"/>
      <c r="O786" s="93"/>
      <c r="S786" s="30">
        <v>55624901</v>
      </c>
      <c r="T786" s="30" t="s">
        <v>1068</v>
      </c>
      <c r="U786" s="112">
        <v>336210201003101</v>
      </c>
      <c r="V786" s="113" t="s">
        <v>2010</v>
      </c>
    </row>
    <row r="787" spans="12:22" x14ac:dyDescent="0.25">
      <c r="L787" s="117"/>
      <c r="M787" s="117"/>
      <c r="N787" s="92"/>
      <c r="O787" s="93"/>
      <c r="S787" s="30">
        <v>21620102</v>
      </c>
      <c r="T787" s="30" t="s">
        <v>1069</v>
      </c>
      <c r="U787" s="112">
        <v>336210210000000</v>
      </c>
      <c r="V787" s="113" t="s">
        <v>2011</v>
      </c>
    </row>
    <row r="788" spans="12:22" x14ac:dyDescent="0.25">
      <c r="L788" s="117"/>
      <c r="M788" s="117"/>
      <c r="N788" s="92"/>
      <c r="O788" s="93"/>
      <c r="S788" s="30">
        <v>55545201</v>
      </c>
      <c r="T788" s="30" t="s">
        <v>1070</v>
      </c>
      <c r="U788" s="112">
        <v>336220101002101</v>
      </c>
      <c r="V788" s="113" t="s">
        <v>2012</v>
      </c>
    </row>
    <row r="789" spans="12:22" x14ac:dyDescent="0.25">
      <c r="L789" s="117"/>
      <c r="M789" s="117"/>
      <c r="N789" s="92"/>
      <c r="O789" s="93"/>
      <c r="S789" s="30">
        <v>53545203</v>
      </c>
      <c r="T789" s="30" t="s">
        <v>1071</v>
      </c>
      <c r="U789" s="112">
        <v>336220101002102</v>
      </c>
      <c r="V789" s="113" t="s">
        <v>2013</v>
      </c>
    </row>
    <row r="790" spans="12:22" x14ac:dyDescent="0.25">
      <c r="L790" s="117"/>
      <c r="M790" s="117"/>
      <c r="N790" s="92"/>
      <c r="O790" s="93"/>
      <c r="S790" s="30">
        <v>52620101</v>
      </c>
      <c r="T790" s="30" t="s">
        <v>1072</v>
      </c>
      <c r="U790" s="112">
        <v>336220101003101</v>
      </c>
      <c r="V790" s="113" t="s">
        <v>2014</v>
      </c>
    </row>
    <row r="791" spans="12:22" x14ac:dyDescent="0.25">
      <c r="L791" s="117"/>
      <c r="M791" s="117"/>
      <c r="N791" s="92"/>
      <c r="O791" s="93"/>
      <c r="S791" s="30">
        <v>32620102</v>
      </c>
      <c r="T791" s="30" t="s">
        <v>1073</v>
      </c>
      <c r="U791" s="112">
        <v>336220101003102</v>
      </c>
      <c r="V791" s="113" t="s">
        <v>2015</v>
      </c>
    </row>
    <row r="792" spans="12:22" ht="26.25" x14ac:dyDescent="0.25">
      <c r="L792" s="117"/>
      <c r="M792" s="117"/>
      <c r="N792" s="92"/>
      <c r="O792" s="93"/>
      <c r="S792" s="30">
        <v>32620604</v>
      </c>
      <c r="T792" s="30" t="s">
        <v>1074</v>
      </c>
      <c r="U792" s="112">
        <v>336220101003103</v>
      </c>
      <c r="V792" s="113" t="s">
        <v>2016</v>
      </c>
    </row>
    <row r="793" spans="12:22" ht="26.25" x14ac:dyDescent="0.25">
      <c r="L793" s="117"/>
      <c r="M793" s="117"/>
      <c r="N793" s="92"/>
      <c r="O793" s="93"/>
      <c r="S793" s="30">
        <v>53540105</v>
      </c>
      <c r="T793" s="30" t="s">
        <v>1075</v>
      </c>
      <c r="U793" s="112">
        <v>336220101003104</v>
      </c>
      <c r="V793" s="113" t="s">
        <v>2017</v>
      </c>
    </row>
    <row r="794" spans="12:22" x14ac:dyDescent="0.25">
      <c r="L794" s="117"/>
      <c r="M794" s="117"/>
      <c r="N794" s="92"/>
      <c r="O794" s="93"/>
      <c r="S794" s="30">
        <v>51540101</v>
      </c>
      <c r="T794" s="30" t="s">
        <v>1076</v>
      </c>
      <c r="U794" s="112">
        <v>336220130000000</v>
      </c>
      <c r="V794" s="113" t="s">
        <v>2003</v>
      </c>
    </row>
    <row r="795" spans="12:22" x14ac:dyDescent="0.25">
      <c r="L795" s="117"/>
      <c r="M795" s="117"/>
      <c r="N795" s="92"/>
      <c r="O795" s="93"/>
      <c r="S795" s="30">
        <v>51782201</v>
      </c>
      <c r="T795" s="30" t="s">
        <v>1077</v>
      </c>
      <c r="U795" s="112">
        <v>33624901</v>
      </c>
      <c r="V795" s="113" t="s">
        <v>2018</v>
      </c>
    </row>
    <row r="796" spans="12:22" ht="39" x14ac:dyDescent="0.25">
      <c r="L796" s="117"/>
      <c r="M796" s="117"/>
      <c r="N796" s="92"/>
      <c r="O796" s="93"/>
      <c r="S796" s="30">
        <v>55841901</v>
      </c>
      <c r="T796" s="30" t="s">
        <v>1078</v>
      </c>
      <c r="U796" s="112">
        <v>33624903</v>
      </c>
      <c r="V796" s="113" t="s">
        <v>2019</v>
      </c>
    </row>
    <row r="797" spans="12:22" x14ac:dyDescent="0.25">
      <c r="L797" s="117"/>
      <c r="M797" s="117"/>
      <c r="N797" s="92"/>
      <c r="O797" s="93"/>
      <c r="S797" s="30">
        <v>31521209</v>
      </c>
      <c r="T797" s="30" t="s">
        <v>1079</v>
      </c>
      <c r="U797" s="112">
        <v>33626201</v>
      </c>
      <c r="V797" s="113" t="s">
        <v>2020</v>
      </c>
    </row>
    <row r="798" spans="12:22" ht="26.25" x14ac:dyDescent="0.25">
      <c r="L798" s="117"/>
      <c r="M798" s="117"/>
      <c r="N798" s="92"/>
      <c r="O798" s="93"/>
      <c r="S798" s="30">
        <v>21628002</v>
      </c>
      <c r="T798" s="30" t="s">
        <v>1080</v>
      </c>
      <c r="U798" s="112">
        <v>33628001</v>
      </c>
      <c r="V798" s="113" t="s">
        <v>2021</v>
      </c>
    </row>
    <row r="799" spans="12:22" x14ac:dyDescent="0.25">
      <c r="L799" s="117"/>
      <c r="M799" s="117"/>
      <c r="N799" s="92"/>
      <c r="O799" s="93"/>
      <c r="S799" s="30">
        <v>33523401</v>
      </c>
      <c r="T799" s="30" t="s">
        <v>1081</v>
      </c>
      <c r="U799" s="112">
        <v>33660101</v>
      </c>
      <c r="V799" s="113" t="s">
        <v>2022</v>
      </c>
    </row>
    <row r="800" spans="12:22" x14ac:dyDescent="0.25">
      <c r="L800" s="117"/>
      <c r="M800" s="117"/>
      <c r="N800" s="92"/>
      <c r="O800" s="93"/>
      <c r="S800" s="30">
        <v>54788201</v>
      </c>
      <c r="T800" s="30" t="s">
        <v>1082</v>
      </c>
      <c r="U800" s="112">
        <v>337230110000000</v>
      </c>
      <c r="V800" s="113" t="s">
        <v>1397</v>
      </c>
    </row>
    <row r="801" spans="12:22" x14ac:dyDescent="0.25">
      <c r="L801" s="117"/>
      <c r="M801" s="117"/>
      <c r="N801" s="92"/>
      <c r="O801" s="93"/>
      <c r="S801" s="30">
        <v>52788202</v>
      </c>
      <c r="T801" s="30" t="s">
        <v>1083</v>
      </c>
      <c r="U801" s="112">
        <v>337610100000000</v>
      </c>
      <c r="V801" s="113" t="s">
        <v>1766</v>
      </c>
    </row>
    <row r="802" spans="12:22" x14ac:dyDescent="0.25">
      <c r="L802" s="117"/>
      <c r="M802" s="117"/>
      <c r="N802" s="92"/>
      <c r="O802" s="93"/>
      <c r="S802" s="30">
        <v>52184202</v>
      </c>
      <c r="T802" s="30" t="s">
        <v>1084</v>
      </c>
      <c r="U802" s="112">
        <v>337620100000000</v>
      </c>
      <c r="V802" s="113" t="s">
        <v>2023</v>
      </c>
    </row>
    <row r="803" spans="12:22" ht="26.25" x14ac:dyDescent="0.25">
      <c r="L803" s="117"/>
      <c r="M803" s="117"/>
      <c r="N803" s="92"/>
      <c r="O803" s="93"/>
      <c r="S803" s="30">
        <v>33788201</v>
      </c>
      <c r="T803" s="30" t="s">
        <v>1085</v>
      </c>
      <c r="U803" s="112">
        <v>337620100103301</v>
      </c>
      <c r="V803" s="113" t="s">
        <v>2024</v>
      </c>
    </row>
    <row r="804" spans="12:22" ht="26.25" x14ac:dyDescent="0.25">
      <c r="L804" s="117"/>
      <c r="M804" s="117"/>
      <c r="N804" s="92"/>
      <c r="O804" s="93"/>
      <c r="S804" s="30">
        <v>54840901</v>
      </c>
      <c r="T804" s="30" t="s">
        <v>1086</v>
      </c>
      <c r="U804" s="112">
        <v>337620100103302</v>
      </c>
      <c r="V804" s="113" t="s">
        <v>2025</v>
      </c>
    </row>
    <row r="805" spans="12:22" x14ac:dyDescent="0.25">
      <c r="L805" s="117"/>
      <c r="M805" s="117"/>
      <c r="N805" s="92"/>
      <c r="O805" s="93"/>
      <c r="S805" s="30">
        <v>52548303</v>
      </c>
      <c r="T805" s="30" t="s">
        <v>1087</v>
      </c>
      <c r="U805" s="112">
        <v>33781201</v>
      </c>
      <c r="V805" s="113" t="s">
        <v>2026</v>
      </c>
    </row>
    <row r="806" spans="12:22" ht="26.25" x14ac:dyDescent="0.25">
      <c r="L806" s="117"/>
      <c r="M806" s="117"/>
      <c r="N806" s="92"/>
      <c r="O806" s="93"/>
      <c r="S806" s="30">
        <v>54344301</v>
      </c>
      <c r="T806" s="30" t="s">
        <v>1088</v>
      </c>
      <c r="U806" s="112">
        <v>33781202</v>
      </c>
      <c r="V806" s="113" t="s">
        <v>1725</v>
      </c>
    </row>
    <row r="807" spans="12:22" x14ac:dyDescent="0.25">
      <c r="L807" s="117"/>
      <c r="M807" s="117"/>
      <c r="N807" s="92"/>
      <c r="O807" s="93"/>
      <c r="S807" s="30">
        <v>71344301</v>
      </c>
      <c r="T807" s="30" t="s">
        <v>1089</v>
      </c>
      <c r="U807" s="112">
        <v>33782201</v>
      </c>
      <c r="V807" s="113" t="s">
        <v>2027</v>
      </c>
    </row>
    <row r="808" spans="12:22" x14ac:dyDescent="0.25">
      <c r="L808" s="117"/>
      <c r="M808" s="117"/>
      <c r="N808" s="92"/>
      <c r="O808" s="93"/>
      <c r="S808" s="30">
        <v>52344301</v>
      </c>
      <c r="T808" s="30" t="s">
        <v>1090</v>
      </c>
      <c r="U808" s="112">
        <v>33782202</v>
      </c>
      <c r="V808" s="113" t="s">
        <v>2028</v>
      </c>
    </row>
    <row r="809" spans="12:22" x14ac:dyDescent="0.25">
      <c r="L809" s="117"/>
      <c r="M809" s="117"/>
      <c r="N809" s="92"/>
      <c r="O809" s="93"/>
      <c r="S809" s="30">
        <v>71549901</v>
      </c>
      <c r="T809" s="30" t="s">
        <v>1091</v>
      </c>
      <c r="U809" s="112">
        <v>33782601</v>
      </c>
      <c r="V809" s="113" t="s">
        <v>2029</v>
      </c>
    </row>
    <row r="810" spans="12:22" x14ac:dyDescent="0.25">
      <c r="L810" s="117"/>
      <c r="M810" s="117"/>
      <c r="N810" s="92"/>
      <c r="O810" s="93"/>
      <c r="S810" s="30">
        <v>53549901</v>
      </c>
      <c r="T810" s="30" t="s">
        <v>1092</v>
      </c>
      <c r="U810" s="112">
        <v>33782602</v>
      </c>
      <c r="V810" s="113" t="s">
        <v>2030</v>
      </c>
    </row>
    <row r="811" spans="12:22" ht="26.25" x14ac:dyDescent="0.25">
      <c r="L811" s="117"/>
      <c r="M811" s="117"/>
      <c r="N811" s="92"/>
      <c r="O811" s="93"/>
      <c r="S811" s="30">
        <v>52842502</v>
      </c>
      <c r="T811" s="30" t="s">
        <v>1093</v>
      </c>
      <c r="U811" s="112">
        <v>33786201</v>
      </c>
      <c r="V811" s="113" t="s">
        <v>2031</v>
      </c>
    </row>
    <row r="812" spans="12:22" x14ac:dyDescent="0.25">
      <c r="L812" s="117"/>
      <c r="M812" s="117"/>
      <c r="N812" s="92"/>
      <c r="O812" s="93"/>
      <c r="S812" s="30">
        <v>52842503</v>
      </c>
      <c r="T812" s="30" t="s">
        <v>1094</v>
      </c>
      <c r="U812" s="112">
        <v>33786202</v>
      </c>
      <c r="V812" s="113" t="s">
        <v>2032</v>
      </c>
    </row>
    <row r="813" spans="12:22" x14ac:dyDescent="0.25">
      <c r="L813" s="117"/>
      <c r="M813" s="117"/>
      <c r="N813" s="92"/>
      <c r="O813" s="93"/>
      <c r="S813" s="30">
        <v>31524408</v>
      </c>
      <c r="T813" s="30" t="s">
        <v>1095</v>
      </c>
      <c r="U813" s="112">
        <v>33786203</v>
      </c>
      <c r="V813" s="113" t="s">
        <v>2033</v>
      </c>
    </row>
    <row r="814" spans="12:22" ht="26.25" x14ac:dyDescent="0.25">
      <c r="L814" s="117"/>
      <c r="M814" s="117"/>
      <c r="N814" s="92"/>
      <c r="O814" s="93"/>
      <c r="S814" s="30">
        <v>31524409</v>
      </c>
      <c r="T814" s="30" t="s">
        <v>1096</v>
      </c>
      <c r="U814" s="112">
        <v>33786204</v>
      </c>
      <c r="V814" s="113" t="s">
        <v>2034</v>
      </c>
    </row>
    <row r="815" spans="12:22" x14ac:dyDescent="0.25">
      <c r="L815" s="117"/>
      <c r="M815" s="117"/>
      <c r="N815" s="92"/>
      <c r="O815" s="93"/>
      <c r="S815" s="30">
        <v>51526201</v>
      </c>
      <c r="T815" s="30" t="s">
        <v>1097</v>
      </c>
      <c r="U815" s="112">
        <v>33788201</v>
      </c>
      <c r="V815" s="113" t="s">
        <v>2503</v>
      </c>
    </row>
    <row r="816" spans="12:22" ht="26.25" x14ac:dyDescent="0.25">
      <c r="L816" s="117"/>
      <c r="M816" s="117"/>
      <c r="N816" s="92"/>
      <c r="O816" s="93"/>
      <c r="S816" s="30">
        <v>34185201</v>
      </c>
      <c r="T816" s="30" t="s">
        <v>1098</v>
      </c>
      <c r="U816" s="112">
        <v>33789801</v>
      </c>
      <c r="V816" s="113" t="s">
        <v>2504</v>
      </c>
    </row>
    <row r="817" spans="12:22" ht="26.25" x14ac:dyDescent="0.25">
      <c r="L817" s="117"/>
      <c r="M817" s="117"/>
      <c r="N817" s="92"/>
      <c r="O817" s="93"/>
      <c r="S817" s="30">
        <v>53185201</v>
      </c>
      <c r="T817" s="30" t="s">
        <v>1099</v>
      </c>
      <c r="U817" s="112">
        <v>33789802</v>
      </c>
      <c r="V817" s="113" t="s">
        <v>2505</v>
      </c>
    </row>
    <row r="818" spans="12:22" ht="26.25" x14ac:dyDescent="0.25">
      <c r="L818" s="117"/>
      <c r="M818" s="117"/>
      <c r="N818" s="92"/>
      <c r="O818" s="93"/>
      <c r="S818" s="30">
        <v>34185202</v>
      </c>
      <c r="T818" s="30" t="s">
        <v>1100</v>
      </c>
      <c r="U818" s="112">
        <v>33789803</v>
      </c>
      <c r="V818" s="113" t="s">
        <v>2506</v>
      </c>
    </row>
    <row r="819" spans="12:22" ht="39" x14ac:dyDescent="0.25">
      <c r="L819" s="117"/>
      <c r="M819" s="117"/>
      <c r="N819" s="92"/>
      <c r="O819" s="93"/>
      <c r="S819" s="30">
        <v>51522307</v>
      </c>
      <c r="T819" s="30" t="s">
        <v>1101</v>
      </c>
      <c r="U819" s="112">
        <v>33789901</v>
      </c>
      <c r="V819" s="113" t="s">
        <v>2507</v>
      </c>
    </row>
    <row r="820" spans="12:22" x14ac:dyDescent="0.25">
      <c r="L820" s="117"/>
      <c r="M820" s="117"/>
      <c r="N820" s="92"/>
      <c r="O820" s="93"/>
      <c r="S820" s="30">
        <v>52841902</v>
      </c>
      <c r="T820" s="30" t="s">
        <v>1102</v>
      </c>
      <c r="U820" s="112">
        <v>338110100000000</v>
      </c>
      <c r="V820" s="113" t="s">
        <v>2508</v>
      </c>
    </row>
    <row r="821" spans="12:22" x14ac:dyDescent="0.25">
      <c r="L821" s="117"/>
      <c r="M821" s="117"/>
      <c r="N821" s="92"/>
      <c r="O821" s="93"/>
      <c r="S821" s="30">
        <v>55542302</v>
      </c>
      <c r="T821" s="30" t="s">
        <v>1103</v>
      </c>
      <c r="U821" s="112">
        <v>338110200013301</v>
      </c>
      <c r="V821" s="113" t="s">
        <v>2509</v>
      </c>
    </row>
    <row r="822" spans="12:22" x14ac:dyDescent="0.25">
      <c r="L822" s="117"/>
      <c r="M822" s="117"/>
      <c r="N822" s="92"/>
      <c r="O822" s="93"/>
      <c r="S822" s="30">
        <v>33540101</v>
      </c>
      <c r="T822" s="30" t="s">
        <v>1104</v>
      </c>
      <c r="U822" s="112">
        <v>338110210000000</v>
      </c>
      <c r="V822" s="113" t="s">
        <v>2510</v>
      </c>
    </row>
    <row r="823" spans="12:22" x14ac:dyDescent="0.25">
      <c r="L823" s="117"/>
      <c r="M823" s="117"/>
      <c r="N823" s="92"/>
      <c r="O823" s="93"/>
      <c r="S823" s="30">
        <v>52542307</v>
      </c>
      <c r="T823" s="30" t="s">
        <v>1105</v>
      </c>
      <c r="U823" s="112">
        <v>338110300013301</v>
      </c>
      <c r="V823" s="113" t="s">
        <v>2511</v>
      </c>
    </row>
    <row r="824" spans="12:22" x14ac:dyDescent="0.25">
      <c r="L824" s="117"/>
      <c r="M824" s="117"/>
      <c r="N824" s="92"/>
      <c r="O824" s="93"/>
      <c r="S824" s="30">
        <v>52549908</v>
      </c>
      <c r="T824" s="30" t="s">
        <v>1106</v>
      </c>
      <c r="U824" s="112">
        <v>338110301002101</v>
      </c>
      <c r="V824" s="113" t="s">
        <v>2512</v>
      </c>
    </row>
    <row r="825" spans="12:22" ht="26.25" x14ac:dyDescent="0.25">
      <c r="L825" s="117"/>
      <c r="M825" s="117"/>
      <c r="N825" s="92"/>
      <c r="O825" s="93"/>
      <c r="S825" s="30">
        <v>52842501</v>
      </c>
      <c r="T825" s="30" t="s">
        <v>1107</v>
      </c>
      <c r="U825" s="112">
        <v>338110301003101</v>
      </c>
      <c r="V825" s="113" t="s">
        <v>2513</v>
      </c>
    </row>
    <row r="826" spans="12:22" x14ac:dyDescent="0.25">
      <c r="L826" s="117"/>
      <c r="M826" s="117"/>
      <c r="N826" s="92"/>
      <c r="O826" s="93"/>
      <c r="S826" s="30">
        <v>31500203</v>
      </c>
      <c r="T826" s="30" t="s">
        <v>1108</v>
      </c>
      <c r="U826" s="112">
        <v>338110310000000</v>
      </c>
      <c r="V826" s="113" t="s">
        <v>2514</v>
      </c>
    </row>
    <row r="827" spans="12:22" x14ac:dyDescent="0.25">
      <c r="L827" s="117"/>
      <c r="M827" s="117"/>
      <c r="N827" s="92"/>
      <c r="O827" s="93"/>
      <c r="S827" s="30">
        <v>32523302</v>
      </c>
      <c r="T827" s="30" t="s">
        <v>1109</v>
      </c>
      <c r="U827" s="112">
        <v>338140100000000</v>
      </c>
      <c r="V827" s="113" t="s">
        <v>2515</v>
      </c>
    </row>
    <row r="828" spans="12:22" x14ac:dyDescent="0.25">
      <c r="L828" s="117"/>
      <c r="M828" s="117"/>
      <c r="N828" s="92"/>
      <c r="O828" s="93"/>
      <c r="S828" s="30">
        <v>34523301</v>
      </c>
      <c r="T828" s="30" t="s">
        <v>1110</v>
      </c>
      <c r="U828" s="112">
        <v>338140101003101</v>
      </c>
      <c r="V828" s="113" t="s">
        <v>2516</v>
      </c>
    </row>
    <row r="829" spans="12:22" ht="26.25" x14ac:dyDescent="0.25">
      <c r="L829" s="117"/>
      <c r="M829" s="117"/>
      <c r="N829" s="92"/>
      <c r="O829" s="93"/>
      <c r="S829" s="30">
        <v>31525603</v>
      </c>
      <c r="T829" s="30" t="s">
        <v>1111</v>
      </c>
      <c r="U829" s="112">
        <v>338140200000000</v>
      </c>
      <c r="V829" s="113" t="s">
        <v>2517</v>
      </c>
    </row>
    <row r="830" spans="12:22" x14ac:dyDescent="0.25">
      <c r="L830" s="117"/>
      <c r="M830" s="117"/>
      <c r="N830" s="92"/>
      <c r="O830" s="93"/>
      <c r="S830" s="30">
        <v>21527401</v>
      </c>
      <c r="T830" s="30" t="s">
        <v>1112</v>
      </c>
      <c r="U830" s="112">
        <v>338150110000000</v>
      </c>
      <c r="V830" s="113" t="s">
        <v>2518</v>
      </c>
    </row>
    <row r="831" spans="12:22" x14ac:dyDescent="0.25">
      <c r="L831" s="117"/>
      <c r="M831" s="117"/>
      <c r="N831" s="92"/>
      <c r="O831" s="93"/>
      <c r="S831" s="30">
        <v>54343305</v>
      </c>
      <c r="T831" s="30" t="s">
        <v>1113</v>
      </c>
      <c r="U831" s="112">
        <v>338530100000000</v>
      </c>
      <c r="V831" s="113" t="s">
        <v>2519</v>
      </c>
    </row>
    <row r="832" spans="12:22" ht="26.25" x14ac:dyDescent="0.25">
      <c r="L832" s="117"/>
      <c r="M832" s="117"/>
      <c r="N832" s="92"/>
      <c r="O832" s="93"/>
      <c r="S832" s="30">
        <v>55343304</v>
      </c>
      <c r="T832" s="30" t="s">
        <v>1114</v>
      </c>
      <c r="U832" s="112">
        <v>338530101002101</v>
      </c>
      <c r="V832" s="113" t="s">
        <v>2520</v>
      </c>
    </row>
    <row r="833" spans="12:22" ht="26.25" x14ac:dyDescent="0.25">
      <c r="L833" s="117"/>
      <c r="M833" s="117"/>
      <c r="N833" s="92"/>
      <c r="O833" s="93"/>
      <c r="S833" s="30">
        <v>54840701</v>
      </c>
      <c r="T833" s="30" t="s">
        <v>1115</v>
      </c>
      <c r="U833" s="112">
        <v>338530101002102</v>
      </c>
      <c r="V833" s="113" t="s">
        <v>2521</v>
      </c>
    </row>
    <row r="834" spans="12:22" ht="39" x14ac:dyDescent="0.25">
      <c r="L834" s="117"/>
      <c r="M834" s="117"/>
      <c r="N834" s="92"/>
      <c r="O834" s="93"/>
      <c r="S834" s="30">
        <v>52182203</v>
      </c>
      <c r="T834" s="30" t="s">
        <v>1116</v>
      </c>
      <c r="U834" s="112">
        <v>338530101003101</v>
      </c>
      <c r="V834" s="113" t="s">
        <v>2522</v>
      </c>
    </row>
    <row r="835" spans="12:22" ht="26.25" x14ac:dyDescent="0.25">
      <c r="L835" s="117"/>
      <c r="M835" s="117"/>
      <c r="N835" s="92"/>
      <c r="O835" s="93"/>
      <c r="S835" s="30">
        <v>31893301</v>
      </c>
      <c r="T835" s="30" t="s">
        <v>1117</v>
      </c>
      <c r="U835" s="112">
        <v>338530101003102</v>
      </c>
      <c r="V835" s="113" t="s">
        <v>2523</v>
      </c>
    </row>
    <row r="836" spans="12:22" x14ac:dyDescent="0.25">
      <c r="L836" s="117"/>
      <c r="M836" s="117"/>
      <c r="N836" s="92"/>
      <c r="O836" s="93"/>
      <c r="S836" s="30">
        <v>54343405</v>
      </c>
      <c r="T836" s="30" t="s">
        <v>1118</v>
      </c>
      <c r="U836" s="112">
        <v>33891901</v>
      </c>
      <c r="V836" s="113" t="s">
        <v>2524</v>
      </c>
    </row>
    <row r="837" spans="12:22" ht="26.25" x14ac:dyDescent="0.25">
      <c r="L837" s="117"/>
      <c r="M837" s="117"/>
      <c r="N837" s="92"/>
      <c r="O837" s="93"/>
      <c r="S837" s="30">
        <v>52343507</v>
      </c>
      <c r="T837" s="30" t="s">
        <v>1119</v>
      </c>
      <c r="U837" s="112">
        <v>33893302</v>
      </c>
      <c r="V837" s="113" t="s">
        <v>2025</v>
      </c>
    </row>
    <row r="838" spans="12:22" ht="26.25" x14ac:dyDescent="0.25">
      <c r="L838" s="117"/>
      <c r="M838" s="117"/>
      <c r="N838" s="92"/>
      <c r="O838" s="93"/>
      <c r="S838" s="30">
        <v>33527605</v>
      </c>
      <c r="T838" s="30" t="s">
        <v>1120</v>
      </c>
      <c r="U838" s="112">
        <v>33896201</v>
      </c>
      <c r="V838" s="113" t="s">
        <v>2525</v>
      </c>
    </row>
    <row r="839" spans="12:22" ht="39" x14ac:dyDescent="0.25">
      <c r="L839" s="117"/>
      <c r="M839" s="117"/>
      <c r="N839" s="92"/>
      <c r="O839" s="93"/>
      <c r="S839" s="30">
        <v>52620601</v>
      </c>
      <c r="T839" s="30" t="s">
        <v>1121</v>
      </c>
      <c r="U839" s="112">
        <v>34185201</v>
      </c>
      <c r="V839" s="113" t="s">
        <v>2526</v>
      </c>
    </row>
    <row r="840" spans="12:22" ht="39" x14ac:dyDescent="0.25">
      <c r="L840" s="117"/>
      <c r="M840" s="117"/>
      <c r="N840" s="92"/>
      <c r="O840" s="93"/>
      <c r="S840" s="30">
        <v>55620602</v>
      </c>
      <c r="T840" s="30" t="s">
        <v>1122</v>
      </c>
      <c r="U840" s="112">
        <v>34185202</v>
      </c>
      <c r="V840" s="113" t="s">
        <v>2527</v>
      </c>
    </row>
    <row r="841" spans="12:22" x14ac:dyDescent="0.25">
      <c r="L841" s="117"/>
      <c r="M841" s="117"/>
      <c r="N841" s="92"/>
      <c r="O841" s="93"/>
      <c r="S841" s="30">
        <v>31628007</v>
      </c>
      <c r="T841" s="30" t="s">
        <v>1123</v>
      </c>
      <c r="U841" s="112">
        <v>34464101</v>
      </c>
      <c r="V841" s="113" t="s">
        <v>2528</v>
      </c>
    </row>
    <row r="842" spans="12:22" x14ac:dyDescent="0.25">
      <c r="L842" s="117"/>
      <c r="M842" s="117"/>
      <c r="N842" s="92"/>
      <c r="O842" s="93"/>
      <c r="S842" s="30">
        <v>31620602</v>
      </c>
      <c r="T842" s="30" t="s">
        <v>1124</v>
      </c>
      <c r="U842" s="112">
        <v>34521102</v>
      </c>
      <c r="V842" s="113" t="s">
        <v>2529</v>
      </c>
    </row>
    <row r="843" spans="12:22" ht="39" x14ac:dyDescent="0.25">
      <c r="L843" s="117"/>
      <c r="M843" s="117"/>
      <c r="N843" s="92"/>
      <c r="O843" s="93"/>
      <c r="S843" s="30">
        <v>52345204</v>
      </c>
      <c r="T843" s="30" t="s">
        <v>1125</v>
      </c>
      <c r="U843" s="112">
        <v>34522202</v>
      </c>
      <c r="V843" s="113" t="s">
        <v>2530</v>
      </c>
    </row>
    <row r="844" spans="12:22" ht="51.75" x14ac:dyDescent="0.25">
      <c r="L844" s="117"/>
      <c r="M844" s="117"/>
      <c r="N844" s="92"/>
      <c r="O844" s="93"/>
      <c r="S844" s="30">
        <v>32525204</v>
      </c>
      <c r="T844" s="30" t="s">
        <v>1126</v>
      </c>
      <c r="U844" s="112">
        <v>34522203</v>
      </c>
      <c r="V844" s="113" t="s">
        <v>2531</v>
      </c>
    </row>
    <row r="845" spans="12:22" x14ac:dyDescent="0.25">
      <c r="L845" s="117"/>
      <c r="M845" s="117"/>
      <c r="N845" s="92"/>
      <c r="O845" s="93"/>
      <c r="S845" s="30">
        <v>51524301</v>
      </c>
      <c r="T845" s="30" t="s">
        <v>1127</v>
      </c>
      <c r="U845" s="112">
        <v>34522204</v>
      </c>
      <c r="V845" s="113" t="s">
        <v>2532</v>
      </c>
    </row>
    <row r="846" spans="12:22" ht="39" x14ac:dyDescent="0.25">
      <c r="L846" s="117"/>
      <c r="M846" s="117"/>
      <c r="N846" s="92"/>
      <c r="O846" s="93"/>
      <c r="S846" s="30">
        <v>31527805</v>
      </c>
      <c r="T846" s="30" t="s">
        <v>1128</v>
      </c>
      <c r="U846" s="112">
        <v>34522205</v>
      </c>
      <c r="V846" s="113" t="s">
        <v>2533</v>
      </c>
    </row>
    <row r="847" spans="12:22" x14ac:dyDescent="0.25">
      <c r="L847" s="117"/>
      <c r="M847" s="117"/>
      <c r="N847" s="92"/>
      <c r="O847" s="93"/>
      <c r="S847" s="30">
        <v>52527802</v>
      </c>
      <c r="T847" s="30" t="s">
        <v>1129</v>
      </c>
      <c r="U847" s="112">
        <v>34522206</v>
      </c>
      <c r="V847" s="113" t="s">
        <v>2534</v>
      </c>
    </row>
    <row r="848" spans="12:22" ht="26.25" x14ac:dyDescent="0.25">
      <c r="L848" s="117"/>
      <c r="M848" s="117"/>
      <c r="N848" s="92"/>
      <c r="O848" s="93"/>
      <c r="S848" s="30">
        <v>54541102</v>
      </c>
      <c r="T848" s="30" t="s">
        <v>1130</v>
      </c>
      <c r="U848" s="112">
        <v>34522208</v>
      </c>
      <c r="V848" s="113" t="s">
        <v>2535</v>
      </c>
    </row>
    <row r="849" spans="12:22" ht="26.25" x14ac:dyDescent="0.25">
      <c r="L849" s="117"/>
      <c r="M849" s="117"/>
      <c r="N849" s="92"/>
      <c r="O849" s="93"/>
      <c r="S849" s="30">
        <v>54541103</v>
      </c>
      <c r="T849" s="30" t="s">
        <v>1131</v>
      </c>
      <c r="U849" s="112">
        <v>34522209</v>
      </c>
      <c r="V849" s="113" t="s">
        <v>2536</v>
      </c>
    </row>
    <row r="850" spans="12:22" x14ac:dyDescent="0.25">
      <c r="L850" s="117"/>
      <c r="M850" s="117"/>
      <c r="N850" s="92"/>
      <c r="O850" s="93"/>
      <c r="S850" s="30">
        <v>54541104</v>
      </c>
      <c r="T850" s="30" t="s">
        <v>1132</v>
      </c>
      <c r="U850" s="112">
        <v>34522210</v>
      </c>
      <c r="V850" s="113" t="s">
        <v>2537</v>
      </c>
    </row>
    <row r="851" spans="12:22" ht="26.25" x14ac:dyDescent="0.25">
      <c r="L851" s="117"/>
      <c r="M851" s="117"/>
      <c r="N851" s="92"/>
      <c r="O851" s="93"/>
      <c r="S851" s="30">
        <v>71343704</v>
      </c>
      <c r="T851" s="30" t="s">
        <v>1133</v>
      </c>
      <c r="U851" s="112">
        <v>34522213</v>
      </c>
      <c r="V851" s="113" t="s">
        <v>2538</v>
      </c>
    </row>
    <row r="852" spans="12:22" ht="51.75" x14ac:dyDescent="0.25">
      <c r="L852" s="117"/>
      <c r="M852" s="117"/>
      <c r="N852" s="92"/>
      <c r="O852" s="93"/>
      <c r="S852" s="30">
        <v>71343703</v>
      </c>
      <c r="T852" s="30" t="s">
        <v>1134</v>
      </c>
      <c r="U852" s="112">
        <v>34522301</v>
      </c>
      <c r="V852" s="113" t="s">
        <v>2539</v>
      </c>
    </row>
    <row r="853" spans="12:22" ht="51.75" x14ac:dyDescent="0.25">
      <c r="L853" s="117"/>
      <c r="M853" s="117"/>
      <c r="N853" s="92"/>
      <c r="O853" s="93"/>
      <c r="S853" s="30">
        <v>54347201</v>
      </c>
      <c r="T853" s="30" t="s">
        <v>1135</v>
      </c>
      <c r="U853" s="112">
        <v>34522302</v>
      </c>
      <c r="V853" s="113" t="s">
        <v>2540</v>
      </c>
    </row>
    <row r="854" spans="12:22" ht="26.25" x14ac:dyDescent="0.25">
      <c r="L854" s="117"/>
      <c r="M854" s="117"/>
      <c r="N854" s="92"/>
      <c r="O854" s="93"/>
      <c r="S854" s="30">
        <v>31523204</v>
      </c>
      <c r="T854" s="30" t="s">
        <v>1136</v>
      </c>
      <c r="U854" s="112">
        <v>34523301</v>
      </c>
      <c r="V854" s="113" t="s">
        <v>2541</v>
      </c>
    </row>
    <row r="855" spans="12:22" x14ac:dyDescent="0.25">
      <c r="L855" s="117"/>
      <c r="M855" s="117"/>
      <c r="N855" s="92"/>
      <c r="O855" s="93"/>
      <c r="S855" s="30">
        <v>33528601</v>
      </c>
      <c r="T855" s="30" t="s">
        <v>1137</v>
      </c>
      <c r="U855" s="112">
        <v>34523701</v>
      </c>
      <c r="V855" s="113" t="s">
        <v>2542</v>
      </c>
    </row>
    <row r="856" spans="12:22" ht="51.75" x14ac:dyDescent="0.25">
      <c r="L856" s="117"/>
      <c r="M856" s="117"/>
      <c r="N856" s="92"/>
      <c r="O856" s="93"/>
      <c r="S856" s="30">
        <v>33523703</v>
      </c>
      <c r="T856" s="30" t="s">
        <v>1138</v>
      </c>
      <c r="U856" s="112">
        <v>34525101</v>
      </c>
      <c r="V856" s="113" t="s">
        <v>2543</v>
      </c>
    </row>
    <row r="857" spans="12:22" x14ac:dyDescent="0.25">
      <c r="L857" s="117"/>
      <c r="M857" s="117"/>
      <c r="N857" s="92"/>
      <c r="O857" s="93"/>
      <c r="S857" s="30">
        <v>33527205</v>
      </c>
      <c r="T857" s="30" t="s">
        <v>1139</v>
      </c>
      <c r="U857" s="112">
        <v>34525201</v>
      </c>
      <c r="V857" s="113" t="s">
        <v>2544</v>
      </c>
    </row>
    <row r="858" spans="12:22" ht="26.25" x14ac:dyDescent="0.25">
      <c r="L858" s="117"/>
      <c r="M858" s="117"/>
      <c r="N858" s="92"/>
      <c r="O858" s="93"/>
      <c r="S858" s="30">
        <v>33527606</v>
      </c>
      <c r="T858" s="30" t="s">
        <v>1140</v>
      </c>
      <c r="U858" s="112">
        <v>34525202</v>
      </c>
      <c r="V858" s="113" t="s">
        <v>2545</v>
      </c>
    </row>
    <row r="859" spans="12:22" x14ac:dyDescent="0.25">
      <c r="L859" s="117"/>
      <c r="M859" s="117"/>
      <c r="N859" s="92"/>
      <c r="O859" s="93"/>
      <c r="S859" s="30">
        <v>33503001</v>
      </c>
      <c r="T859" s="30" t="s">
        <v>1141</v>
      </c>
      <c r="U859" s="112">
        <v>34527601</v>
      </c>
      <c r="V859" s="113" t="s">
        <v>2546</v>
      </c>
    </row>
    <row r="860" spans="12:22" ht="26.25" x14ac:dyDescent="0.25">
      <c r="L860" s="117"/>
      <c r="M860" s="117"/>
      <c r="N860" s="92"/>
      <c r="O860" s="93"/>
      <c r="S860" s="30">
        <v>52549909</v>
      </c>
      <c r="T860" s="30" t="s">
        <v>1142</v>
      </c>
      <c r="U860" s="112">
        <v>34528201</v>
      </c>
      <c r="V860" s="113" t="s">
        <v>2547</v>
      </c>
    </row>
    <row r="861" spans="12:22" ht="39" x14ac:dyDescent="0.25">
      <c r="L861" s="117"/>
      <c r="M861" s="117"/>
      <c r="N861" s="92"/>
      <c r="O861" s="93"/>
      <c r="S861" s="30">
        <v>55501801</v>
      </c>
      <c r="T861" s="30" t="s">
        <v>1143</v>
      </c>
      <c r="U861" s="112">
        <v>34548301</v>
      </c>
      <c r="V861" s="113" t="s">
        <v>2548</v>
      </c>
    </row>
    <row r="862" spans="12:22" x14ac:dyDescent="0.25">
      <c r="L862" s="117"/>
      <c r="M862" s="117"/>
      <c r="N862" s="92"/>
      <c r="O862" s="93"/>
      <c r="S862" s="30">
        <v>52542308</v>
      </c>
      <c r="T862" s="30" t="s">
        <v>1144</v>
      </c>
      <c r="U862" s="112">
        <v>34620601</v>
      </c>
      <c r="V862" s="113" t="s">
        <v>2549</v>
      </c>
    </row>
    <row r="863" spans="12:22" ht="26.25" x14ac:dyDescent="0.25">
      <c r="L863" s="117"/>
      <c r="M863" s="117"/>
      <c r="N863" s="92"/>
      <c r="O863" s="93"/>
      <c r="S863" s="30">
        <v>54501805</v>
      </c>
      <c r="T863" s="30" t="s">
        <v>1145</v>
      </c>
      <c r="U863" s="112">
        <v>34620602</v>
      </c>
      <c r="V863" s="113" t="s">
        <v>2550</v>
      </c>
    </row>
    <row r="864" spans="12:22" ht="26.25" x14ac:dyDescent="0.25">
      <c r="L864" s="117"/>
      <c r="M864" s="117"/>
      <c r="N864" s="92"/>
      <c r="O864" s="93"/>
      <c r="S864" s="30">
        <v>33523705</v>
      </c>
      <c r="T864" s="30" t="s">
        <v>1146</v>
      </c>
      <c r="U864" s="112">
        <v>34623201</v>
      </c>
      <c r="V864" s="113" t="s">
        <v>2551</v>
      </c>
    </row>
    <row r="865" spans="12:22" ht="26.25" x14ac:dyDescent="0.25">
      <c r="L865" s="117"/>
      <c r="M865" s="117"/>
      <c r="N865" s="92"/>
      <c r="O865" s="93"/>
      <c r="S865" s="30">
        <v>34522206</v>
      </c>
      <c r="T865" s="30" t="s">
        <v>1147</v>
      </c>
      <c r="U865" s="112">
        <v>34626201</v>
      </c>
      <c r="V865" s="113" t="s">
        <v>2552</v>
      </c>
    </row>
    <row r="866" spans="12:22" x14ac:dyDescent="0.25">
      <c r="L866" s="117"/>
      <c r="M866" s="117"/>
      <c r="N866" s="92"/>
      <c r="O866" s="93"/>
      <c r="S866" s="30">
        <v>31523205</v>
      </c>
      <c r="T866" s="30" t="s">
        <v>1148</v>
      </c>
      <c r="U866" s="112">
        <v>34628001</v>
      </c>
      <c r="V866" s="113" t="s">
        <v>2553</v>
      </c>
    </row>
    <row r="867" spans="12:22" x14ac:dyDescent="0.25">
      <c r="L867" s="117"/>
      <c r="M867" s="117"/>
      <c r="N867" s="92"/>
      <c r="O867" s="93"/>
      <c r="S867" s="30">
        <v>31523206</v>
      </c>
      <c r="T867" s="30" t="s">
        <v>1149</v>
      </c>
      <c r="U867" s="112">
        <v>34628002</v>
      </c>
      <c r="V867" s="113" t="s">
        <v>2554</v>
      </c>
    </row>
    <row r="868" spans="12:22" x14ac:dyDescent="0.25">
      <c r="L868" s="117"/>
      <c r="M868" s="117"/>
      <c r="N868" s="92"/>
      <c r="O868" s="93"/>
      <c r="S868" s="30">
        <v>52181210</v>
      </c>
      <c r="T868" s="30" t="s">
        <v>1150</v>
      </c>
      <c r="U868" s="112">
        <v>34628003</v>
      </c>
      <c r="V868" s="113" t="s">
        <v>2555</v>
      </c>
    </row>
    <row r="869" spans="12:22" ht="51.75" x14ac:dyDescent="0.25">
      <c r="L869" s="117"/>
      <c r="M869" s="117"/>
      <c r="N869" s="92"/>
      <c r="O869" s="93"/>
      <c r="S869" s="30">
        <v>52183202</v>
      </c>
      <c r="T869" s="30" t="s">
        <v>1151</v>
      </c>
      <c r="U869" s="112">
        <v>34628004</v>
      </c>
      <c r="V869" s="113" t="s">
        <v>2556</v>
      </c>
    </row>
    <row r="870" spans="12:22" x14ac:dyDescent="0.25">
      <c r="L870" s="117"/>
      <c r="M870" s="117"/>
      <c r="N870" s="92"/>
      <c r="O870" s="93"/>
      <c r="S870" s="30">
        <v>54183202</v>
      </c>
      <c r="T870" s="30" t="s">
        <v>1152</v>
      </c>
      <c r="U870" s="112">
        <v>34788201</v>
      </c>
      <c r="V870" s="113" t="s">
        <v>2557</v>
      </c>
    </row>
    <row r="871" spans="12:22" x14ac:dyDescent="0.25">
      <c r="L871" s="117"/>
      <c r="M871" s="117"/>
      <c r="N871" s="92"/>
      <c r="O871" s="93"/>
      <c r="S871" s="30">
        <v>31524305</v>
      </c>
      <c r="T871" s="30" t="s">
        <v>1153</v>
      </c>
      <c r="U871" s="112">
        <v>34788202</v>
      </c>
      <c r="V871" s="113" t="s">
        <v>2558</v>
      </c>
    </row>
    <row r="872" spans="12:22" x14ac:dyDescent="0.25">
      <c r="L872" s="117"/>
      <c r="M872" s="117"/>
      <c r="N872" s="92"/>
      <c r="O872" s="93"/>
      <c r="S872" s="30">
        <v>52541107</v>
      </c>
      <c r="T872" s="30" t="s">
        <v>1154</v>
      </c>
      <c r="U872" s="112">
        <v>34891901</v>
      </c>
      <c r="V872" s="113" t="s">
        <v>2559</v>
      </c>
    </row>
    <row r="873" spans="12:22" ht="26.25" x14ac:dyDescent="0.25">
      <c r="L873" s="117"/>
      <c r="M873" s="117"/>
      <c r="N873" s="92"/>
      <c r="O873" s="93"/>
      <c r="S873" s="30">
        <v>52620702</v>
      </c>
      <c r="T873" s="30" t="s">
        <v>1155</v>
      </c>
      <c r="U873" s="112">
        <v>512130100000000</v>
      </c>
      <c r="V873" s="113" t="s">
        <v>2560</v>
      </c>
    </row>
    <row r="874" spans="12:22" x14ac:dyDescent="0.25">
      <c r="L874" s="117"/>
      <c r="M874" s="117"/>
      <c r="N874" s="92"/>
      <c r="O874" s="93"/>
      <c r="S874" s="30">
        <v>21620705</v>
      </c>
      <c r="T874" s="30" t="s">
        <v>1156</v>
      </c>
      <c r="U874" s="112">
        <v>512130100105101</v>
      </c>
      <c r="V874" s="113" t="s">
        <v>2561</v>
      </c>
    </row>
    <row r="875" spans="12:22" x14ac:dyDescent="0.25">
      <c r="L875" s="117"/>
      <c r="M875" s="117"/>
      <c r="N875" s="92"/>
      <c r="O875" s="93"/>
      <c r="S875" s="30">
        <v>52149903</v>
      </c>
      <c r="T875" s="30" t="s">
        <v>1157</v>
      </c>
      <c r="U875" s="112">
        <v>512130100105102</v>
      </c>
      <c r="V875" s="113" t="s">
        <v>2562</v>
      </c>
    </row>
    <row r="876" spans="12:22" x14ac:dyDescent="0.25">
      <c r="L876" s="117"/>
      <c r="M876" s="117"/>
      <c r="N876" s="92"/>
      <c r="O876" s="93"/>
      <c r="S876" s="30">
        <v>31521210</v>
      </c>
      <c r="T876" s="30" t="s">
        <v>1158</v>
      </c>
      <c r="U876" s="112">
        <v>512130200000000</v>
      </c>
      <c r="V876" s="113" t="s">
        <v>2563</v>
      </c>
    </row>
    <row r="877" spans="12:22" ht="26.25" x14ac:dyDescent="0.25">
      <c r="L877" s="117"/>
      <c r="M877" s="117"/>
      <c r="N877" s="92"/>
      <c r="O877" s="93"/>
      <c r="S877" s="30">
        <v>33521202</v>
      </c>
      <c r="T877" s="30" t="s">
        <v>1159</v>
      </c>
      <c r="U877" s="112">
        <v>512130201002101</v>
      </c>
      <c r="V877" s="113" t="s">
        <v>2564</v>
      </c>
    </row>
    <row r="878" spans="12:22" x14ac:dyDescent="0.25">
      <c r="L878" s="117"/>
      <c r="M878" s="117"/>
      <c r="N878" s="92"/>
      <c r="O878" s="93"/>
      <c r="S878" s="30">
        <v>55343601</v>
      </c>
      <c r="T878" s="30" t="s">
        <v>1160</v>
      </c>
      <c r="U878" s="112">
        <v>512130201003101</v>
      </c>
      <c r="V878" s="113" t="s">
        <v>2565</v>
      </c>
    </row>
    <row r="879" spans="12:22" ht="26.25" x14ac:dyDescent="0.25">
      <c r="L879" s="117"/>
      <c r="M879" s="117"/>
      <c r="N879" s="92"/>
      <c r="O879" s="93"/>
      <c r="S879" s="30">
        <v>54343605</v>
      </c>
      <c r="T879" s="30" t="s">
        <v>1161</v>
      </c>
      <c r="U879" s="112">
        <v>513410100000000</v>
      </c>
      <c r="V879" s="113" t="s">
        <v>2566</v>
      </c>
    </row>
    <row r="880" spans="12:22" ht="39" x14ac:dyDescent="0.25">
      <c r="L880" s="117"/>
      <c r="M880" s="117"/>
      <c r="N880" s="92"/>
      <c r="O880" s="93"/>
      <c r="S880" s="30">
        <v>54343604</v>
      </c>
      <c r="T880" s="30" t="s">
        <v>1162</v>
      </c>
      <c r="U880" s="112">
        <v>513410101003301</v>
      </c>
      <c r="V880" s="113" t="s">
        <v>2567</v>
      </c>
    </row>
    <row r="881" spans="12:22" x14ac:dyDescent="0.25">
      <c r="L881" s="117"/>
      <c r="M881" s="117"/>
      <c r="N881" s="92"/>
      <c r="O881" s="93"/>
      <c r="S881" s="30">
        <v>52343204</v>
      </c>
      <c r="T881" s="30" t="s">
        <v>1163</v>
      </c>
      <c r="U881" s="112">
        <v>513410200000000</v>
      </c>
      <c r="V881" s="113" t="s">
        <v>2568</v>
      </c>
    </row>
    <row r="882" spans="12:22" ht="26.25" x14ac:dyDescent="0.25">
      <c r="L882" s="117"/>
      <c r="M882" s="117"/>
      <c r="N882" s="92"/>
      <c r="O882" s="93"/>
      <c r="S882" s="30">
        <v>33782201</v>
      </c>
      <c r="T882" s="30" t="s">
        <v>1164</v>
      </c>
      <c r="U882" s="112">
        <v>513430400000000</v>
      </c>
      <c r="V882" s="113" t="s">
        <v>2569</v>
      </c>
    </row>
    <row r="883" spans="12:22" x14ac:dyDescent="0.25">
      <c r="L883" s="117"/>
      <c r="M883" s="117"/>
      <c r="N883" s="92"/>
      <c r="O883" s="93"/>
      <c r="S883" s="30">
        <v>51524403</v>
      </c>
      <c r="T883" s="30" t="s">
        <v>1165</v>
      </c>
      <c r="U883" s="112">
        <v>513430401005101</v>
      </c>
      <c r="V883" s="113" t="s">
        <v>2570</v>
      </c>
    </row>
    <row r="884" spans="12:22" x14ac:dyDescent="0.25">
      <c r="L884" s="117"/>
      <c r="M884" s="117"/>
      <c r="N884" s="92"/>
      <c r="O884" s="93"/>
      <c r="S884" s="30">
        <v>34464101</v>
      </c>
      <c r="T884" s="30" t="s">
        <v>1166</v>
      </c>
      <c r="U884" s="112">
        <v>51343301</v>
      </c>
      <c r="V884" s="113" t="s">
        <v>2571</v>
      </c>
    </row>
    <row r="885" spans="12:22" ht="26.25" x14ac:dyDescent="0.25">
      <c r="L885" s="117"/>
      <c r="M885" s="117"/>
      <c r="N885" s="92"/>
      <c r="O885" s="93"/>
      <c r="S885" s="30">
        <v>33181201</v>
      </c>
      <c r="T885" s="30" t="s">
        <v>1167</v>
      </c>
      <c r="U885" s="112">
        <v>51344001</v>
      </c>
      <c r="V885" s="113" t="s">
        <v>2572</v>
      </c>
    </row>
    <row r="886" spans="12:22" ht="26.25" x14ac:dyDescent="0.25">
      <c r="L886" s="117"/>
      <c r="M886" s="117"/>
      <c r="N886" s="92"/>
      <c r="O886" s="93"/>
      <c r="S886" s="30">
        <v>52181211</v>
      </c>
      <c r="T886" s="30" t="s">
        <v>1168</v>
      </c>
      <c r="U886" s="112">
        <v>51500201</v>
      </c>
      <c r="V886" s="113" t="s">
        <v>2573</v>
      </c>
    </row>
    <row r="887" spans="12:22" x14ac:dyDescent="0.25">
      <c r="L887" s="117"/>
      <c r="M887" s="117"/>
      <c r="N887" s="92"/>
      <c r="O887" s="93"/>
      <c r="S887" s="30">
        <v>31529209</v>
      </c>
      <c r="T887" s="30" t="s">
        <v>1169</v>
      </c>
      <c r="U887" s="112">
        <v>51500801</v>
      </c>
      <c r="V887" s="113" t="s">
        <v>2574</v>
      </c>
    </row>
    <row r="888" spans="12:22" x14ac:dyDescent="0.25">
      <c r="L888" s="117"/>
      <c r="M888" s="117"/>
      <c r="N888" s="92"/>
      <c r="O888" s="93"/>
      <c r="S888" s="30">
        <v>52702602</v>
      </c>
      <c r="T888" s="30" t="s">
        <v>1170</v>
      </c>
      <c r="U888" s="112">
        <v>51500802</v>
      </c>
      <c r="V888" s="113" t="s">
        <v>2575</v>
      </c>
    </row>
    <row r="889" spans="12:22" ht="26.25" x14ac:dyDescent="0.25">
      <c r="L889" s="117"/>
      <c r="M889" s="117"/>
      <c r="N889" s="92"/>
      <c r="O889" s="93"/>
      <c r="S889" s="30">
        <v>52840901</v>
      </c>
      <c r="T889" s="30" t="s">
        <v>1171</v>
      </c>
      <c r="U889" s="112">
        <v>515210100000000</v>
      </c>
      <c r="V889" s="113" t="s">
        <v>2576</v>
      </c>
    </row>
    <row r="890" spans="12:22" ht="39" x14ac:dyDescent="0.25">
      <c r="L890" s="117"/>
      <c r="M890" s="117"/>
      <c r="N890" s="92"/>
      <c r="O890" s="93"/>
      <c r="S890" s="30">
        <v>55343503</v>
      </c>
      <c r="T890" s="30" t="s">
        <v>1172</v>
      </c>
      <c r="U890" s="112">
        <v>51521201</v>
      </c>
      <c r="V890" s="113" t="s">
        <v>2577</v>
      </c>
    </row>
    <row r="891" spans="12:22" x14ac:dyDescent="0.25">
      <c r="L891" s="117"/>
      <c r="M891" s="117"/>
      <c r="N891" s="92"/>
      <c r="O891" s="93"/>
      <c r="S891" s="30">
        <v>31789902</v>
      </c>
      <c r="T891" s="30" t="s">
        <v>1173</v>
      </c>
      <c r="U891" s="112">
        <v>51522201</v>
      </c>
      <c r="V891" s="113" t="s">
        <v>2578</v>
      </c>
    </row>
    <row r="892" spans="12:22" x14ac:dyDescent="0.25">
      <c r="L892" s="117"/>
      <c r="M892" s="117"/>
      <c r="N892" s="92"/>
      <c r="O892" s="93"/>
      <c r="S892" s="30">
        <v>31525903</v>
      </c>
      <c r="T892" s="30" t="s">
        <v>1174</v>
      </c>
      <c r="U892" s="112">
        <v>51522202</v>
      </c>
      <c r="V892" s="113" t="s">
        <v>2579</v>
      </c>
    </row>
    <row r="893" spans="12:22" ht="26.25" x14ac:dyDescent="0.25">
      <c r="L893" s="117"/>
      <c r="M893" s="117"/>
      <c r="N893" s="92"/>
      <c r="O893" s="93"/>
      <c r="S893" s="30">
        <v>52340402</v>
      </c>
      <c r="T893" s="30" t="s">
        <v>1175</v>
      </c>
      <c r="U893" s="112">
        <v>51522301</v>
      </c>
      <c r="V893" s="113" t="s">
        <v>1864</v>
      </c>
    </row>
    <row r="894" spans="12:22" ht="26.25" x14ac:dyDescent="0.25">
      <c r="L894" s="117"/>
      <c r="M894" s="117"/>
      <c r="N894" s="92"/>
      <c r="O894" s="93"/>
      <c r="S894" s="30">
        <v>54840201</v>
      </c>
      <c r="T894" s="30" t="s">
        <v>1176</v>
      </c>
      <c r="U894" s="112">
        <v>51522302</v>
      </c>
      <c r="V894" s="113" t="s">
        <v>2580</v>
      </c>
    </row>
    <row r="895" spans="12:22" x14ac:dyDescent="0.25">
      <c r="L895" s="117"/>
      <c r="M895" s="117"/>
      <c r="N895" s="92"/>
      <c r="O895" s="93"/>
      <c r="S895" s="30">
        <v>51522309</v>
      </c>
      <c r="T895" s="30" t="s">
        <v>1177</v>
      </c>
      <c r="U895" s="112">
        <v>51522303</v>
      </c>
      <c r="V895" s="113" t="s">
        <v>2581</v>
      </c>
    </row>
    <row r="896" spans="12:22" ht="26.25" x14ac:dyDescent="0.25">
      <c r="L896" s="117"/>
      <c r="M896" s="117"/>
      <c r="N896" s="92"/>
      <c r="O896" s="93"/>
      <c r="S896" s="30">
        <v>31529210</v>
      </c>
      <c r="T896" s="30" t="s">
        <v>1178</v>
      </c>
      <c r="U896" s="112">
        <v>51522305</v>
      </c>
      <c r="V896" s="113" t="s">
        <v>2582</v>
      </c>
    </row>
    <row r="897" spans="12:22" ht="26.25" x14ac:dyDescent="0.25">
      <c r="L897" s="117"/>
      <c r="M897" s="117"/>
      <c r="N897" s="92"/>
      <c r="O897" s="93"/>
      <c r="S897" s="30">
        <v>54500801</v>
      </c>
      <c r="T897" s="30" t="s">
        <v>1179</v>
      </c>
      <c r="U897" s="112">
        <v>51522306</v>
      </c>
      <c r="V897" s="113" t="s">
        <v>2583</v>
      </c>
    </row>
    <row r="898" spans="12:22" ht="51.75" x14ac:dyDescent="0.25">
      <c r="L898" s="117"/>
      <c r="M898" s="117"/>
      <c r="N898" s="92"/>
      <c r="O898" s="93"/>
      <c r="S898" s="30">
        <v>55343501</v>
      </c>
      <c r="T898" s="30" t="s">
        <v>1180</v>
      </c>
      <c r="U898" s="112">
        <v>51522307</v>
      </c>
      <c r="V898" s="113" t="s">
        <v>2584</v>
      </c>
    </row>
    <row r="899" spans="12:22" ht="39" x14ac:dyDescent="0.25">
      <c r="L899" s="117"/>
      <c r="M899" s="117"/>
      <c r="N899" s="92"/>
      <c r="O899" s="93"/>
      <c r="S899" s="30">
        <v>52891202</v>
      </c>
      <c r="T899" s="30" t="s">
        <v>1181</v>
      </c>
      <c r="U899" s="112">
        <v>51522309</v>
      </c>
      <c r="V899" s="113" t="s">
        <v>2585</v>
      </c>
    </row>
    <row r="900" spans="12:22" ht="26.25" x14ac:dyDescent="0.25">
      <c r="L900" s="117"/>
      <c r="M900" s="117"/>
      <c r="N900" s="92"/>
      <c r="O900" s="93"/>
      <c r="S900" s="30">
        <v>71891201</v>
      </c>
      <c r="T900" s="30" t="s">
        <v>1182</v>
      </c>
      <c r="U900" s="112">
        <v>51522310</v>
      </c>
      <c r="V900" s="113" t="s">
        <v>2586</v>
      </c>
    </row>
    <row r="901" spans="12:22" ht="39" x14ac:dyDescent="0.25">
      <c r="L901" s="117"/>
      <c r="M901" s="117"/>
      <c r="N901" s="92"/>
      <c r="O901" s="93"/>
      <c r="S901" s="30">
        <v>53544108</v>
      </c>
      <c r="T901" s="30" t="s">
        <v>1183</v>
      </c>
      <c r="U901" s="112">
        <v>51522311</v>
      </c>
      <c r="V901" s="113" t="s">
        <v>2587</v>
      </c>
    </row>
    <row r="902" spans="12:22" ht="26.25" x14ac:dyDescent="0.25">
      <c r="L902" s="117"/>
      <c r="M902" s="117"/>
      <c r="N902" s="92"/>
      <c r="O902" s="93"/>
      <c r="S902" s="30">
        <v>51524107</v>
      </c>
      <c r="T902" s="30" t="s">
        <v>1184</v>
      </c>
      <c r="U902" s="112">
        <v>51524104</v>
      </c>
      <c r="V902" s="113" t="s">
        <v>2588</v>
      </c>
    </row>
    <row r="903" spans="12:22" ht="26.25" x14ac:dyDescent="0.25">
      <c r="L903" s="117"/>
      <c r="M903" s="117"/>
      <c r="N903" s="92"/>
      <c r="O903" s="93"/>
      <c r="S903" s="30">
        <v>52524103</v>
      </c>
      <c r="T903" s="30" t="s">
        <v>1185</v>
      </c>
      <c r="U903" s="112">
        <v>51524105</v>
      </c>
      <c r="V903" s="113" t="s">
        <v>2589</v>
      </c>
    </row>
    <row r="904" spans="12:22" ht="39" x14ac:dyDescent="0.25">
      <c r="L904" s="117"/>
      <c r="M904" s="117"/>
      <c r="N904" s="92"/>
      <c r="O904" s="93"/>
      <c r="S904" s="30">
        <v>53544107</v>
      </c>
      <c r="T904" s="30" t="s">
        <v>1186</v>
      </c>
      <c r="U904" s="112">
        <v>51524106</v>
      </c>
      <c r="V904" s="113" t="s">
        <v>2590</v>
      </c>
    </row>
    <row r="905" spans="12:22" ht="26.25" x14ac:dyDescent="0.25">
      <c r="L905" s="117"/>
      <c r="M905" s="117"/>
      <c r="N905" s="92"/>
      <c r="O905" s="93"/>
      <c r="S905" s="30">
        <v>52524104</v>
      </c>
      <c r="T905" s="30" t="s">
        <v>1187</v>
      </c>
      <c r="U905" s="112">
        <v>51524107</v>
      </c>
      <c r="V905" s="113" t="s">
        <v>2591</v>
      </c>
    </row>
    <row r="906" spans="12:22" x14ac:dyDescent="0.25">
      <c r="L906" s="117"/>
      <c r="M906" s="117"/>
      <c r="N906" s="92"/>
      <c r="O906" s="93"/>
      <c r="S906" s="30">
        <v>52501806</v>
      </c>
      <c r="T906" s="30" t="s">
        <v>1188</v>
      </c>
      <c r="U906" s="112">
        <v>51524301</v>
      </c>
      <c r="V906" s="113" t="s">
        <v>2592</v>
      </c>
    </row>
    <row r="907" spans="12:22" ht="39" x14ac:dyDescent="0.25">
      <c r="L907" s="117"/>
      <c r="M907" s="117"/>
      <c r="N907" s="92"/>
      <c r="O907" s="93"/>
      <c r="S907" s="30">
        <v>52541108</v>
      </c>
      <c r="T907" s="30" t="s">
        <v>1189</v>
      </c>
      <c r="U907" s="112">
        <v>51524403</v>
      </c>
      <c r="V907" s="113" t="s">
        <v>2593</v>
      </c>
    </row>
    <row r="908" spans="12:22" x14ac:dyDescent="0.25">
      <c r="L908" s="117"/>
      <c r="M908" s="117"/>
      <c r="N908" s="92"/>
      <c r="O908" s="93"/>
      <c r="S908" s="30">
        <v>33786203</v>
      </c>
      <c r="T908" s="30" t="s">
        <v>1190</v>
      </c>
      <c r="U908" s="112">
        <v>515250100015201</v>
      </c>
      <c r="V908" s="113" t="s">
        <v>2594</v>
      </c>
    </row>
    <row r="909" spans="12:22" x14ac:dyDescent="0.25">
      <c r="L909" s="117"/>
      <c r="M909" s="117"/>
      <c r="N909" s="92"/>
      <c r="O909" s="93"/>
      <c r="S909" s="30">
        <v>31521217</v>
      </c>
      <c r="T909" s="30" t="s">
        <v>1191</v>
      </c>
      <c r="U909" s="112">
        <v>515250100015401</v>
      </c>
      <c r="V909" s="113" t="s">
        <v>2595</v>
      </c>
    </row>
    <row r="910" spans="12:22" x14ac:dyDescent="0.25">
      <c r="L910" s="117"/>
      <c r="M910" s="117"/>
      <c r="N910" s="92"/>
      <c r="O910" s="93"/>
      <c r="S910" s="30">
        <v>55840902</v>
      </c>
      <c r="T910" s="30" t="s">
        <v>1192</v>
      </c>
      <c r="U910" s="112">
        <v>515250101002101</v>
      </c>
      <c r="V910" s="113" t="s">
        <v>2596</v>
      </c>
    </row>
    <row r="911" spans="12:22" x14ac:dyDescent="0.25">
      <c r="L911" s="117"/>
      <c r="M911" s="117"/>
      <c r="N911" s="92"/>
      <c r="O911" s="93"/>
      <c r="S911" s="30">
        <v>31521211</v>
      </c>
      <c r="T911" s="30" t="s">
        <v>1193</v>
      </c>
      <c r="U911" s="112">
        <v>515250101003101</v>
      </c>
      <c r="V911" s="113" t="s">
        <v>2597</v>
      </c>
    </row>
    <row r="912" spans="12:22" ht="26.25" x14ac:dyDescent="0.25">
      <c r="L912" s="117"/>
      <c r="M912" s="117"/>
      <c r="N912" s="92"/>
      <c r="O912" s="93"/>
      <c r="S912" s="30">
        <v>31527806</v>
      </c>
      <c r="T912" s="30" t="s">
        <v>1194</v>
      </c>
      <c r="U912" s="112">
        <v>515250101003102</v>
      </c>
      <c r="V912" s="113" t="s">
        <v>2598</v>
      </c>
    </row>
    <row r="913" spans="12:22" x14ac:dyDescent="0.25">
      <c r="L913" s="117"/>
      <c r="M913" s="117"/>
      <c r="N913" s="92"/>
      <c r="O913" s="93"/>
      <c r="S913" s="30">
        <v>54345201</v>
      </c>
      <c r="T913" s="30" t="s">
        <v>1195</v>
      </c>
      <c r="U913" s="112">
        <v>515250110000000</v>
      </c>
      <c r="V913" s="113" t="s">
        <v>2599</v>
      </c>
    </row>
    <row r="914" spans="12:22" x14ac:dyDescent="0.25">
      <c r="L914" s="117"/>
      <c r="M914" s="117"/>
      <c r="N914" s="92"/>
      <c r="O914" s="93"/>
      <c r="S914" s="30">
        <v>55620302</v>
      </c>
      <c r="T914" s="30" t="s">
        <v>1196</v>
      </c>
      <c r="U914" s="112">
        <v>515250200000000</v>
      </c>
      <c r="V914" s="113" t="s">
        <v>2600</v>
      </c>
    </row>
    <row r="915" spans="12:22" x14ac:dyDescent="0.25">
      <c r="L915" s="117"/>
      <c r="M915" s="117"/>
      <c r="N915" s="92"/>
      <c r="O915" s="93"/>
      <c r="S915" s="30">
        <v>53620304</v>
      </c>
      <c r="T915" s="30" t="s">
        <v>1197</v>
      </c>
      <c r="U915" s="112">
        <v>515250200015401</v>
      </c>
      <c r="V915" s="113" t="s">
        <v>2601</v>
      </c>
    </row>
    <row r="916" spans="12:22" ht="26.25" x14ac:dyDescent="0.25">
      <c r="L916" s="117"/>
      <c r="M916" s="117"/>
      <c r="N916" s="92"/>
      <c r="O916" s="93"/>
      <c r="S916" s="30">
        <v>31521212</v>
      </c>
      <c r="T916" s="30" t="s">
        <v>1198</v>
      </c>
      <c r="U916" s="112">
        <v>515250200105101</v>
      </c>
      <c r="V916" s="113" t="s">
        <v>2602</v>
      </c>
    </row>
    <row r="917" spans="12:22" ht="26.25" x14ac:dyDescent="0.25">
      <c r="L917" s="117"/>
      <c r="M917" s="117"/>
      <c r="N917" s="92"/>
      <c r="O917" s="93"/>
      <c r="S917" s="30">
        <v>52896201</v>
      </c>
      <c r="T917" s="30" t="s">
        <v>1199</v>
      </c>
      <c r="U917" s="112">
        <v>515250200105102</v>
      </c>
      <c r="V917" s="113" t="s">
        <v>2603</v>
      </c>
    </row>
    <row r="918" spans="12:22" ht="26.25" x14ac:dyDescent="0.25">
      <c r="L918" s="117"/>
      <c r="M918" s="117"/>
      <c r="N918" s="92"/>
      <c r="O918" s="93"/>
      <c r="S918" s="30">
        <v>55840903</v>
      </c>
      <c r="T918" s="30" t="s">
        <v>1200</v>
      </c>
      <c r="U918" s="112">
        <v>515250200105103</v>
      </c>
      <c r="V918" s="113" t="s">
        <v>2604</v>
      </c>
    </row>
    <row r="919" spans="12:22" x14ac:dyDescent="0.25">
      <c r="L919" s="117"/>
      <c r="M919" s="117"/>
      <c r="N919" s="92"/>
      <c r="O919" s="93"/>
      <c r="S919" s="30">
        <v>33896201</v>
      </c>
      <c r="T919" s="30" t="s">
        <v>1201</v>
      </c>
      <c r="U919" s="112">
        <v>515250201003101</v>
      </c>
      <c r="V919" s="113" t="s">
        <v>2605</v>
      </c>
    </row>
    <row r="920" spans="12:22" x14ac:dyDescent="0.25">
      <c r="L920" s="117"/>
      <c r="M920" s="117"/>
      <c r="N920" s="92"/>
      <c r="O920" s="93"/>
      <c r="S920" s="30">
        <v>52896202</v>
      </c>
      <c r="T920" s="30" t="s">
        <v>1202</v>
      </c>
      <c r="U920" s="112">
        <v>51526201</v>
      </c>
      <c r="V920" s="113" t="s">
        <v>1978</v>
      </c>
    </row>
    <row r="921" spans="12:22" x14ac:dyDescent="0.25">
      <c r="L921" s="117"/>
      <c r="M921" s="117"/>
      <c r="N921" s="92"/>
      <c r="O921" s="93"/>
      <c r="S921" s="30">
        <v>54343802</v>
      </c>
      <c r="T921" s="30" t="s">
        <v>1203</v>
      </c>
      <c r="U921" s="112">
        <v>51527802</v>
      </c>
      <c r="V921" s="113" t="s">
        <v>1530</v>
      </c>
    </row>
    <row r="922" spans="12:22" ht="39" x14ac:dyDescent="0.25">
      <c r="L922" s="117"/>
      <c r="M922" s="117"/>
      <c r="N922" s="92"/>
      <c r="O922" s="93"/>
      <c r="S922" s="30">
        <v>34525101</v>
      </c>
      <c r="T922" s="30" t="s">
        <v>398</v>
      </c>
      <c r="U922" s="112">
        <v>51528202</v>
      </c>
      <c r="V922" s="113" t="s">
        <v>2606</v>
      </c>
    </row>
    <row r="923" spans="12:22" x14ac:dyDescent="0.25">
      <c r="L923" s="117"/>
      <c r="M923" s="117"/>
      <c r="N923" s="92"/>
      <c r="O923" s="93"/>
      <c r="S923" s="30">
        <v>52622210</v>
      </c>
      <c r="T923" s="30" t="s">
        <v>399</v>
      </c>
      <c r="U923" s="112">
        <v>51528207</v>
      </c>
      <c r="V923" s="113" t="s">
        <v>2607</v>
      </c>
    </row>
    <row r="924" spans="12:22" x14ac:dyDescent="0.25">
      <c r="L924" s="117"/>
      <c r="M924" s="117"/>
      <c r="N924" s="92"/>
      <c r="O924" s="93"/>
      <c r="S924" s="30">
        <v>21521204</v>
      </c>
      <c r="T924" s="30" t="s">
        <v>400</v>
      </c>
      <c r="U924" s="112">
        <v>51540101</v>
      </c>
      <c r="V924" s="113" t="s">
        <v>2608</v>
      </c>
    </row>
    <row r="925" spans="12:22" x14ac:dyDescent="0.25">
      <c r="L925" s="117"/>
      <c r="M925" s="117"/>
      <c r="N925" s="92"/>
      <c r="O925" s="93"/>
      <c r="S925" s="30">
        <v>54549901</v>
      </c>
      <c r="T925" s="30" t="s">
        <v>401</v>
      </c>
      <c r="U925" s="112">
        <v>515410100000000</v>
      </c>
      <c r="V925" s="113" t="s">
        <v>2609</v>
      </c>
    </row>
    <row r="926" spans="12:22" x14ac:dyDescent="0.25">
      <c r="L926" s="117"/>
      <c r="M926" s="117"/>
      <c r="N926" s="92"/>
      <c r="O926" s="93"/>
      <c r="S926" s="30">
        <v>53549902</v>
      </c>
      <c r="T926" s="30" t="s">
        <v>402</v>
      </c>
      <c r="U926" s="112">
        <v>515410100105101</v>
      </c>
      <c r="V926" s="113" t="s">
        <v>2610</v>
      </c>
    </row>
    <row r="927" spans="12:22" x14ac:dyDescent="0.25">
      <c r="L927" s="117"/>
      <c r="M927" s="117"/>
      <c r="N927" s="92"/>
      <c r="O927" s="93"/>
      <c r="S927" s="30">
        <v>33782602</v>
      </c>
      <c r="T927" s="30" t="s">
        <v>403</v>
      </c>
      <c r="U927" s="112">
        <v>515410100105102</v>
      </c>
      <c r="V927" s="113" t="s">
        <v>2611</v>
      </c>
    </row>
    <row r="928" spans="12:22" x14ac:dyDescent="0.25">
      <c r="L928" s="117"/>
      <c r="M928" s="117"/>
      <c r="N928" s="92"/>
      <c r="O928" s="93"/>
      <c r="S928" s="30">
        <v>54842502</v>
      </c>
      <c r="T928" s="30" t="s">
        <v>404</v>
      </c>
      <c r="U928" s="112">
        <v>515410100105103</v>
      </c>
      <c r="V928" s="113" t="s">
        <v>2612</v>
      </c>
    </row>
    <row r="929" spans="12:22" ht="26.25" x14ac:dyDescent="0.25">
      <c r="L929" s="117"/>
      <c r="M929" s="117"/>
      <c r="N929" s="92"/>
      <c r="O929" s="93"/>
      <c r="S929" s="30">
        <v>52343904</v>
      </c>
      <c r="T929" s="30" t="s">
        <v>405</v>
      </c>
      <c r="U929" s="112">
        <v>515420100000000</v>
      </c>
      <c r="V929" s="113" t="s">
        <v>2613</v>
      </c>
    </row>
    <row r="930" spans="12:22" ht="26.25" x14ac:dyDescent="0.25">
      <c r="L930" s="117"/>
      <c r="M930" s="117"/>
      <c r="N930" s="92"/>
      <c r="O930" s="93"/>
      <c r="S930" s="30">
        <v>52782204</v>
      </c>
      <c r="T930" s="30" t="s">
        <v>406</v>
      </c>
      <c r="U930" s="112">
        <v>515420100105101</v>
      </c>
      <c r="V930" s="113" t="s">
        <v>1916</v>
      </c>
    </row>
    <row r="931" spans="12:22" x14ac:dyDescent="0.25">
      <c r="L931" s="117"/>
      <c r="M931" s="117"/>
      <c r="N931" s="92"/>
      <c r="O931" s="93"/>
      <c r="S931" s="30">
        <v>51522310</v>
      </c>
      <c r="T931" s="30" t="s">
        <v>407</v>
      </c>
      <c r="U931" s="112">
        <v>515420100105102</v>
      </c>
      <c r="V931" s="113" t="s">
        <v>1828</v>
      </c>
    </row>
    <row r="932" spans="12:22" x14ac:dyDescent="0.25">
      <c r="L932" s="117"/>
      <c r="M932" s="117"/>
      <c r="N932" s="92"/>
      <c r="O932" s="93"/>
      <c r="S932" s="30">
        <v>54464104</v>
      </c>
      <c r="T932" s="30" t="s">
        <v>408</v>
      </c>
      <c r="U932" s="112">
        <v>515420200000000</v>
      </c>
      <c r="V932" s="113" t="s">
        <v>2614</v>
      </c>
    </row>
    <row r="933" spans="12:22" x14ac:dyDescent="0.25">
      <c r="L933" s="117"/>
      <c r="M933" s="117"/>
      <c r="N933" s="92"/>
      <c r="O933" s="93"/>
      <c r="S933" s="30">
        <v>52464103</v>
      </c>
      <c r="T933" s="30" t="s">
        <v>409</v>
      </c>
      <c r="U933" s="112">
        <v>51620701</v>
      </c>
      <c r="V933" s="113" t="s">
        <v>2615</v>
      </c>
    </row>
    <row r="934" spans="12:22" x14ac:dyDescent="0.25">
      <c r="L934" s="117"/>
      <c r="M934" s="117"/>
      <c r="N934" s="92"/>
      <c r="O934" s="93"/>
      <c r="S934" s="30">
        <v>33464101</v>
      </c>
      <c r="T934" s="30" t="s">
        <v>410</v>
      </c>
      <c r="U934" s="112">
        <v>51620702</v>
      </c>
      <c r="V934" s="113" t="s">
        <v>2616</v>
      </c>
    </row>
    <row r="935" spans="12:22" ht="26.25" x14ac:dyDescent="0.25">
      <c r="L935" s="117"/>
      <c r="M935" s="117"/>
      <c r="N935" s="92"/>
      <c r="O935" s="93"/>
      <c r="S935" s="30">
        <v>54464105</v>
      </c>
      <c r="T935" s="30" t="s">
        <v>411</v>
      </c>
      <c r="U935" s="112">
        <v>516210100000000</v>
      </c>
      <c r="V935" s="113" t="s">
        <v>2617</v>
      </c>
    </row>
    <row r="936" spans="12:22" ht="26.25" x14ac:dyDescent="0.25">
      <c r="L936" s="117"/>
      <c r="M936" s="117"/>
      <c r="N936" s="92"/>
      <c r="O936" s="93"/>
      <c r="S936" s="30">
        <v>55343602</v>
      </c>
      <c r="T936" s="30" t="s">
        <v>412</v>
      </c>
      <c r="U936" s="112">
        <v>51700101</v>
      </c>
      <c r="V936" s="113" t="s">
        <v>2618</v>
      </c>
    </row>
    <row r="937" spans="12:22" x14ac:dyDescent="0.25">
      <c r="L937" s="117"/>
      <c r="M937" s="117"/>
      <c r="N937" s="92"/>
      <c r="O937" s="93"/>
      <c r="S937" s="30">
        <v>32521203</v>
      </c>
      <c r="T937" s="30" t="s">
        <v>413</v>
      </c>
      <c r="U937" s="112">
        <v>51781201</v>
      </c>
      <c r="V937" s="113" t="s">
        <v>2619</v>
      </c>
    </row>
    <row r="938" spans="12:22" x14ac:dyDescent="0.25">
      <c r="L938" s="117"/>
      <c r="M938" s="117"/>
      <c r="N938" s="92"/>
      <c r="O938" s="93"/>
      <c r="S938" s="30">
        <v>31521622</v>
      </c>
      <c r="T938" s="30" t="s">
        <v>414</v>
      </c>
      <c r="U938" s="112">
        <v>51782201</v>
      </c>
      <c r="V938" s="113" t="s">
        <v>2509</v>
      </c>
    </row>
    <row r="939" spans="12:22" x14ac:dyDescent="0.25">
      <c r="L939" s="117"/>
      <c r="M939" s="117"/>
      <c r="N939" s="92"/>
      <c r="O939" s="93"/>
      <c r="S939" s="30">
        <v>21521205</v>
      </c>
      <c r="T939" s="30" t="s">
        <v>415</v>
      </c>
      <c r="U939" s="112">
        <v>51786202</v>
      </c>
      <c r="V939" s="113" t="s">
        <v>2620</v>
      </c>
    </row>
    <row r="940" spans="12:22" x14ac:dyDescent="0.25">
      <c r="L940" s="117"/>
      <c r="M940" s="117"/>
      <c r="N940" s="92"/>
      <c r="O940" s="93"/>
      <c r="S940" s="30">
        <v>53620305</v>
      </c>
      <c r="T940" s="30" t="s">
        <v>416</v>
      </c>
      <c r="U940" s="112">
        <v>51786205</v>
      </c>
      <c r="V940" s="113" t="s">
        <v>2621</v>
      </c>
    </row>
    <row r="941" spans="12:22" x14ac:dyDescent="0.25">
      <c r="L941" s="117"/>
      <c r="M941" s="117"/>
      <c r="N941" s="92"/>
      <c r="O941" s="93"/>
      <c r="S941" s="30">
        <v>31523603</v>
      </c>
      <c r="T941" s="30" t="s">
        <v>417</v>
      </c>
      <c r="U941" s="112">
        <v>51787202</v>
      </c>
      <c r="V941" s="113" t="s">
        <v>2622</v>
      </c>
    </row>
    <row r="942" spans="12:22" x14ac:dyDescent="0.25">
      <c r="L942" s="117"/>
      <c r="M942" s="117"/>
      <c r="N942" s="92"/>
      <c r="O942" s="93"/>
      <c r="S942" s="30">
        <v>33891901</v>
      </c>
      <c r="T942" s="30" t="s">
        <v>418</v>
      </c>
      <c r="U942" s="112">
        <v>51789902</v>
      </c>
      <c r="V942" s="113" t="s">
        <v>2623</v>
      </c>
    </row>
    <row r="943" spans="12:22" ht="26.25" x14ac:dyDescent="0.25">
      <c r="L943" s="117"/>
      <c r="M943" s="117"/>
      <c r="N943" s="92"/>
      <c r="O943" s="93"/>
      <c r="S943" s="30">
        <v>54344201</v>
      </c>
      <c r="T943" s="30" t="s">
        <v>419</v>
      </c>
      <c r="U943" s="112">
        <v>51789903</v>
      </c>
      <c r="V943" s="113" t="s">
        <v>2624</v>
      </c>
    </row>
    <row r="944" spans="12:22" x14ac:dyDescent="0.25">
      <c r="L944" s="117"/>
      <c r="M944" s="117"/>
      <c r="N944" s="92"/>
      <c r="O944" s="93"/>
      <c r="S944" s="30">
        <v>52344201</v>
      </c>
      <c r="T944" s="30" t="s">
        <v>420</v>
      </c>
      <c r="U944" s="112">
        <v>51842901</v>
      </c>
      <c r="V944" s="113" t="s">
        <v>2625</v>
      </c>
    </row>
    <row r="945" spans="12:22" ht="26.25" x14ac:dyDescent="0.25">
      <c r="L945" s="117"/>
      <c r="M945" s="117"/>
      <c r="N945" s="92"/>
      <c r="O945" s="93"/>
      <c r="S945" s="30">
        <v>54340404</v>
      </c>
      <c r="T945" s="30" t="s">
        <v>421</v>
      </c>
      <c r="U945" s="112">
        <v>518530100000000</v>
      </c>
      <c r="V945" s="113" t="s">
        <v>2624</v>
      </c>
    </row>
    <row r="946" spans="12:22" x14ac:dyDescent="0.25">
      <c r="L946" s="117"/>
      <c r="M946" s="117"/>
      <c r="N946" s="92"/>
      <c r="O946" s="93"/>
      <c r="S946" s="30">
        <v>31521616</v>
      </c>
      <c r="T946" s="30" t="s">
        <v>422</v>
      </c>
      <c r="U946" s="112">
        <v>518530101002101</v>
      </c>
      <c r="V946" s="113" t="s">
        <v>2626</v>
      </c>
    </row>
    <row r="947" spans="12:22" ht="26.25" x14ac:dyDescent="0.25">
      <c r="L947" s="117"/>
      <c r="M947" s="117"/>
      <c r="N947" s="92"/>
      <c r="O947" s="93"/>
      <c r="S947" s="30">
        <v>52544206</v>
      </c>
      <c r="T947" s="30" t="s">
        <v>423</v>
      </c>
      <c r="U947" s="112">
        <v>518530101003301</v>
      </c>
      <c r="V947" s="113" t="s">
        <v>2627</v>
      </c>
    </row>
    <row r="948" spans="12:22" x14ac:dyDescent="0.25">
      <c r="L948" s="117"/>
      <c r="M948" s="117"/>
      <c r="N948" s="92"/>
      <c r="O948" s="93"/>
      <c r="S948" s="30">
        <v>33523302</v>
      </c>
      <c r="T948" s="30" t="s">
        <v>1204</v>
      </c>
      <c r="U948" s="112">
        <v>518610100000000</v>
      </c>
      <c r="V948" s="113" t="s">
        <v>1790</v>
      </c>
    </row>
    <row r="949" spans="12:22" x14ac:dyDescent="0.25">
      <c r="L949" s="117"/>
      <c r="M949" s="117"/>
      <c r="N949" s="92"/>
      <c r="O949" s="93"/>
      <c r="S949" s="30">
        <v>33521203</v>
      </c>
      <c r="T949" s="30" t="s">
        <v>1205</v>
      </c>
      <c r="U949" s="112">
        <v>518610100015401</v>
      </c>
      <c r="V949" s="113" t="s">
        <v>2628</v>
      </c>
    </row>
    <row r="950" spans="12:22" ht="26.25" x14ac:dyDescent="0.25">
      <c r="L950" s="117"/>
      <c r="M950" s="117"/>
      <c r="N950" s="92"/>
      <c r="O950" s="93"/>
      <c r="S950" s="30">
        <v>21527203</v>
      </c>
      <c r="T950" s="30" t="s">
        <v>1206</v>
      </c>
      <c r="U950" s="112">
        <v>51891201</v>
      </c>
      <c r="V950" s="113" t="s">
        <v>2629</v>
      </c>
    </row>
    <row r="951" spans="12:22" ht="26.25" x14ac:dyDescent="0.25">
      <c r="L951" s="117"/>
      <c r="M951" s="117"/>
      <c r="N951" s="92"/>
      <c r="O951" s="93"/>
      <c r="S951" s="30">
        <v>21527204</v>
      </c>
      <c r="T951" s="30" t="s">
        <v>1207</v>
      </c>
      <c r="U951" s="112">
        <v>521400100000000</v>
      </c>
      <c r="V951" s="113" t="s">
        <v>2630</v>
      </c>
    </row>
    <row r="952" spans="12:22" ht="26.25" x14ac:dyDescent="0.25">
      <c r="L952" s="117"/>
      <c r="M952" s="117"/>
      <c r="N952" s="92"/>
      <c r="O952" s="93"/>
      <c r="S952" s="30">
        <v>33521205</v>
      </c>
      <c r="T952" s="30" t="s">
        <v>1208</v>
      </c>
      <c r="U952" s="112">
        <v>52149903</v>
      </c>
      <c r="V952" s="113" t="s">
        <v>2630</v>
      </c>
    </row>
    <row r="953" spans="12:22" ht="26.25" x14ac:dyDescent="0.25">
      <c r="L953" s="117"/>
      <c r="M953" s="117"/>
      <c r="N953" s="92"/>
      <c r="O953" s="93"/>
      <c r="S953" s="30">
        <v>54183203</v>
      </c>
      <c r="T953" s="30" t="s">
        <v>1209</v>
      </c>
      <c r="U953" s="112">
        <v>52149904</v>
      </c>
      <c r="V953" s="113" t="s">
        <v>2631</v>
      </c>
    </row>
    <row r="954" spans="12:22" ht="26.25" x14ac:dyDescent="0.25">
      <c r="L954" s="117"/>
      <c r="M954" s="117"/>
      <c r="N954" s="92"/>
      <c r="O954" s="93"/>
      <c r="S954" s="30">
        <v>52183203</v>
      </c>
      <c r="T954" s="30" t="s">
        <v>1210</v>
      </c>
      <c r="U954" s="112">
        <v>52181101</v>
      </c>
      <c r="V954" s="113" t="s">
        <v>2632</v>
      </c>
    </row>
    <row r="955" spans="12:22" ht="39" x14ac:dyDescent="0.25">
      <c r="L955" s="117"/>
      <c r="M955" s="117"/>
      <c r="N955" s="92"/>
      <c r="O955" s="93"/>
      <c r="S955" s="30">
        <v>31788201</v>
      </c>
      <c r="T955" s="30" t="s">
        <v>1211</v>
      </c>
      <c r="U955" s="112">
        <v>52181102</v>
      </c>
      <c r="V955" s="113" t="s">
        <v>2633</v>
      </c>
    </row>
    <row r="956" spans="12:22" ht="39" x14ac:dyDescent="0.25">
      <c r="L956" s="117"/>
      <c r="M956" s="117"/>
      <c r="N956" s="92"/>
      <c r="O956" s="93"/>
      <c r="S956" s="30">
        <v>54189903</v>
      </c>
      <c r="T956" s="30" t="s">
        <v>1212</v>
      </c>
      <c r="U956" s="112">
        <v>52181103</v>
      </c>
      <c r="V956" s="113" t="s">
        <v>2634</v>
      </c>
    </row>
    <row r="957" spans="12:22" ht="39" x14ac:dyDescent="0.25">
      <c r="L957" s="117"/>
      <c r="M957" s="117"/>
      <c r="N957" s="92"/>
      <c r="O957" s="93"/>
      <c r="S957" s="30">
        <v>53549903</v>
      </c>
      <c r="T957" s="30" t="s">
        <v>1213</v>
      </c>
      <c r="U957" s="112">
        <v>52181105</v>
      </c>
      <c r="V957" s="113" t="s">
        <v>2635</v>
      </c>
    </row>
    <row r="958" spans="12:22" x14ac:dyDescent="0.25">
      <c r="L958" s="117"/>
      <c r="M958" s="117"/>
      <c r="N958" s="92"/>
      <c r="O958" s="93"/>
      <c r="S958" s="30">
        <v>33527807</v>
      </c>
      <c r="T958" s="30" t="s">
        <v>1214</v>
      </c>
      <c r="U958" s="112">
        <v>52181201</v>
      </c>
      <c r="V958" s="113" t="s">
        <v>2636</v>
      </c>
    </row>
    <row r="959" spans="12:22" x14ac:dyDescent="0.25">
      <c r="L959" s="117"/>
      <c r="M959" s="117"/>
      <c r="N959" s="92"/>
      <c r="O959" s="93"/>
      <c r="S959" s="30">
        <v>31521617</v>
      </c>
      <c r="T959" s="30" t="s">
        <v>1215</v>
      </c>
      <c r="U959" s="112">
        <v>52181202</v>
      </c>
      <c r="V959" s="113" t="s">
        <v>2637</v>
      </c>
    </row>
    <row r="960" spans="12:22" ht="26.25" x14ac:dyDescent="0.25">
      <c r="L960" s="117"/>
      <c r="M960" s="117"/>
      <c r="N960" s="92"/>
      <c r="O960" s="93"/>
      <c r="S960" s="30">
        <v>52181103</v>
      </c>
      <c r="T960" s="30" t="s">
        <v>1216</v>
      </c>
      <c r="U960" s="112">
        <v>52181203</v>
      </c>
      <c r="V960" s="113" t="s">
        <v>2638</v>
      </c>
    </row>
    <row r="961" spans="12:22" x14ac:dyDescent="0.25">
      <c r="L961" s="117"/>
      <c r="M961" s="117"/>
      <c r="N961" s="92"/>
      <c r="O961" s="93"/>
      <c r="S961" s="30">
        <v>54893302</v>
      </c>
      <c r="T961" s="30" t="s">
        <v>1217</v>
      </c>
      <c r="U961" s="112">
        <v>52181204</v>
      </c>
      <c r="V961" s="113" t="s">
        <v>2639</v>
      </c>
    </row>
    <row r="962" spans="12:22" x14ac:dyDescent="0.25">
      <c r="L962" s="117"/>
      <c r="M962" s="117"/>
      <c r="N962" s="92"/>
      <c r="O962" s="93"/>
      <c r="S962" s="30">
        <v>33893302</v>
      </c>
      <c r="T962" s="30" t="s">
        <v>1218</v>
      </c>
      <c r="U962" s="112">
        <v>52181206</v>
      </c>
      <c r="V962" s="113" t="s">
        <v>2640</v>
      </c>
    </row>
    <row r="963" spans="12:22" ht="26.25" x14ac:dyDescent="0.25">
      <c r="L963" s="117"/>
      <c r="M963" s="117"/>
      <c r="N963" s="92"/>
      <c r="O963" s="93"/>
      <c r="S963" s="30">
        <v>54893303</v>
      </c>
      <c r="T963" s="30" t="s">
        <v>1219</v>
      </c>
      <c r="U963" s="112">
        <v>52181207</v>
      </c>
      <c r="V963" s="113" t="s">
        <v>2641</v>
      </c>
    </row>
    <row r="964" spans="12:22" x14ac:dyDescent="0.25">
      <c r="L964" s="117"/>
      <c r="M964" s="117"/>
      <c r="N964" s="92"/>
      <c r="O964" s="93"/>
      <c r="S964" s="30">
        <v>54893304</v>
      </c>
      <c r="T964" s="30" t="s">
        <v>1220</v>
      </c>
      <c r="U964" s="112">
        <v>52181208</v>
      </c>
      <c r="V964" s="113" t="s">
        <v>2642</v>
      </c>
    </row>
    <row r="965" spans="12:22" x14ac:dyDescent="0.25">
      <c r="L965" s="117"/>
      <c r="M965" s="117"/>
      <c r="N965" s="92"/>
      <c r="O965" s="93"/>
      <c r="S965" s="30">
        <v>52183301</v>
      </c>
      <c r="T965" s="30" t="s">
        <v>1221</v>
      </c>
      <c r="U965" s="112">
        <v>52181209</v>
      </c>
      <c r="V965" s="113" t="s">
        <v>2643</v>
      </c>
    </row>
    <row r="966" spans="12:22" ht="39" x14ac:dyDescent="0.25">
      <c r="L966" s="117"/>
      <c r="M966" s="117"/>
      <c r="N966" s="87"/>
      <c r="O966" s="88"/>
      <c r="S966" s="30">
        <v>54182201</v>
      </c>
      <c r="T966" s="30" t="s">
        <v>1222</v>
      </c>
      <c r="U966" s="112">
        <v>52181210</v>
      </c>
      <c r="V966" s="113" t="s">
        <v>2644</v>
      </c>
    </row>
    <row r="967" spans="12:22" ht="26.25" x14ac:dyDescent="0.25">
      <c r="L967" s="117"/>
      <c r="M967" s="117"/>
      <c r="N967" s="87"/>
      <c r="O967" s="88"/>
      <c r="S967" s="30">
        <v>33182201</v>
      </c>
      <c r="T967" s="30" t="s">
        <v>1223</v>
      </c>
      <c r="U967" s="112">
        <v>52181211</v>
      </c>
      <c r="V967" s="113" t="s">
        <v>2645</v>
      </c>
    </row>
    <row r="968" spans="12:22" ht="39" x14ac:dyDescent="0.25">
      <c r="L968" s="117"/>
      <c r="M968" s="117"/>
      <c r="N968" s="87"/>
      <c r="O968" s="88"/>
      <c r="S968" s="30">
        <v>53620703</v>
      </c>
      <c r="T968" s="30" t="s">
        <v>1224</v>
      </c>
      <c r="U968" s="112">
        <v>52181212</v>
      </c>
      <c r="V968" s="113" t="s">
        <v>2646</v>
      </c>
    </row>
    <row r="969" spans="12:22" ht="39" x14ac:dyDescent="0.25">
      <c r="L969" s="117"/>
      <c r="M969" s="117"/>
      <c r="N969" s="87"/>
      <c r="O969" s="88"/>
      <c r="S969" s="30">
        <v>31620702</v>
      </c>
      <c r="T969" s="30" t="s">
        <v>66</v>
      </c>
      <c r="U969" s="112">
        <v>52181213</v>
      </c>
      <c r="V969" s="113" t="s">
        <v>2647</v>
      </c>
    </row>
    <row r="970" spans="12:22" ht="39" x14ac:dyDescent="0.25">
      <c r="L970" s="117"/>
      <c r="M970" s="117"/>
      <c r="N970" s="87"/>
      <c r="O970" s="88"/>
      <c r="S970" s="30">
        <v>21620706</v>
      </c>
      <c r="T970" s="30" t="s">
        <v>67</v>
      </c>
      <c r="U970" s="112">
        <v>52181214</v>
      </c>
      <c r="V970" s="113" t="s">
        <v>2648</v>
      </c>
    </row>
    <row r="971" spans="12:22" x14ac:dyDescent="0.25">
      <c r="L971" s="117"/>
      <c r="M971" s="117"/>
      <c r="N971" s="87"/>
      <c r="O971" s="88"/>
      <c r="S971" s="30">
        <v>21529301</v>
      </c>
      <c r="T971" s="30" t="s">
        <v>68</v>
      </c>
      <c r="U971" s="112">
        <v>52181215</v>
      </c>
      <c r="V971" s="113" t="s">
        <v>2649</v>
      </c>
    </row>
    <row r="972" spans="12:22" ht="26.25" x14ac:dyDescent="0.25">
      <c r="L972" s="117"/>
      <c r="M972" s="117"/>
      <c r="N972" s="87"/>
      <c r="O972" s="88"/>
      <c r="S972" s="30">
        <v>33527609</v>
      </c>
      <c r="T972" s="30" t="s">
        <v>69</v>
      </c>
      <c r="U972" s="112">
        <v>52181216</v>
      </c>
      <c r="V972" s="113" t="s">
        <v>2650</v>
      </c>
    </row>
    <row r="973" spans="12:22" ht="26.25" x14ac:dyDescent="0.25">
      <c r="L973" s="117"/>
      <c r="M973" s="117"/>
      <c r="N973" s="87"/>
      <c r="O973" s="88"/>
      <c r="S973" s="30">
        <v>21620707</v>
      </c>
      <c r="T973" s="30" t="s">
        <v>70</v>
      </c>
      <c r="U973" s="112">
        <v>52181217</v>
      </c>
      <c r="V973" s="113" t="s">
        <v>2651</v>
      </c>
    </row>
    <row r="974" spans="12:22" ht="39" x14ac:dyDescent="0.25">
      <c r="L974" s="117"/>
      <c r="M974" s="117"/>
      <c r="N974" s="87"/>
      <c r="O974" s="88"/>
      <c r="S974" s="30">
        <v>33527402</v>
      </c>
      <c r="T974" s="30" t="s">
        <v>71</v>
      </c>
      <c r="U974" s="112">
        <v>52182201</v>
      </c>
      <c r="V974" s="113" t="s">
        <v>2652</v>
      </c>
    </row>
    <row r="975" spans="12:22" ht="26.25" x14ac:dyDescent="0.25">
      <c r="L975" s="117"/>
      <c r="M975" s="117"/>
      <c r="N975" s="87"/>
      <c r="O975" s="88"/>
      <c r="S975" s="30">
        <v>55501501</v>
      </c>
      <c r="T975" s="30" t="s">
        <v>72</v>
      </c>
      <c r="U975" s="112">
        <v>52182202</v>
      </c>
      <c r="V975" s="113" t="s">
        <v>2653</v>
      </c>
    </row>
    <row r="976" spans="12:22" ht="39" x14ac:dyDescent="0.25">
      <c r="L976" s="117"/>
      <c r="M976" s="117"/>
      <c r="N976" s="87"/>
      <c r="O976" s="88"/>
      <c r="S976" s="30">
        <v>53620704</v>
      </c>
      <c r="T976" s="30" t="s">
        <v>73</v>
      </c>
      <c r="U976" s="112">
        <v>52182203</v>
      </c>
      <c r="V976" s="113" t="s">
        <v>2654</v>
      </c>
    </row>
    <row r="977" spans="12:22" ht="39" x14ac:dyDescent="0.25">
      <c r="L977" s="117"/>
      <c r="M977" s="117"/>
      <c r="N977" s="87"/>
      <c r="O977" s="88"/>
      <c r="S977" s="30">
        <v>31789903</v>
      </c>
      <c r="T977" s="30" t="s">
        <v>74</v>
      </c>
      <c r="U977" s="112">
        <v>52182204</v>
      </c>
      <c r="V977" s="113" t="s">
        <v>2655</v>
      </c>
    </row>
    <row r="978" spans="12:22" x14ac:dyDescent="0.25">
      <c r="L978" s="117"/>
      <c r="M978" s="117"/>
      <c r="N978" s="87"/>
      <c r="O978" s="88"/>
      <c r="S978" s="30">
        <v>53620801</v>
      </c>
      <c r="T978" s="30" t="s">
        <v>75</v>
      </c>
      <c r="U978" s="112">
        <v>52183201</v>
      </c>
      <c r="V978" s="113" t="s">
        <v>2656</v>
      </c>
    </row>
    <row r="979" spans="12:22" x14ac:dyDescent="0.25">
      <c r="L979" s="117"/>
      <c r="M979" s="117"/>
      <c r="N979" s="87"/>
      <c r="O979" s="88"/>
      <c r="S979" s="30">
        <v>54183301</v>
      </c>
      <c r="T979" s="30" t="s">
        <v>76</v>
      </c>
      <c r="U979" s="112">
        <v>52183202</v>
      </c>
      <c r="V979" s="113" t="s">
        <v>2657</v>
      </c>
    </row>
    <row r="980" spans="12:22" ht="26.25" x14ac:dyDescent="0.25">
      <c r="L980" s="117"/>
      <c r="M980" s="117"/>
      <c r="N980" s="87"/>
      <c r="O980" s="88"/>
      <c r="S980" s="30">
        <v>52183302</v>
      </c>
      <c r="T980" s="30" t="s">
        <v>77</v>
      </c>
      <c r="U980" s="112">
        <v>52183203</v>
      </c>
      <c r="V980" s="113" t="s">
        <v>2658</v>
      </c>
    </row>
    <row r="981" spans="12:22" x14ac:dyDescent="0.25">
      <c r="L981" s="117"/>
      <c r="M981" s="117"/>
      <c r="N981" s="87"/>
      <c r="O981" s="88"/>
      <c r="S981" s="30">
        <v>54343504</v>
      </c>
      <c r="T981" s="30" t="s">
        <v>78</v>
      </c>
      <c r="U981" s="112">
        <v>52183204</v>
      </c>
      <c r="V981" s="113" t="s">
        <v>2659</v>
      </c>
    </row>
    <row r="982" spans="12:22" ht="26.25" x14ac:dyDescent="0.25">
      <c r="L982" s="117"/>
      <c r="M982" s="117"/>
      <c r="N982" s="87"/>
      <c r="O982" s="88"/>
      <c r="S982" s="30">
        <v>52343505</v>
      </c>
      <c r="T982" s="30" t="s">
        <v>79</v>
      </c>
      <c r="U982" s="112">
        <v>52183301</v>
      </c>
      <c r="V982" s="113" t="s">
        <v>2660</v>
      </c>
    </row>
    <row r="983" spans="12:22" ht="26.25" x14ac:dyDescent="0.25">
      <c r="L983" s="117"/>
      <c r="M983" s="117"/>
      <c r="N983" s="87"/>
      <c r="O983" s="88"/>
      <c r="S983" s="30">
        <v>52789903</v>
      </c>
      <c r="T983" s="30" t="s">
        <v>80</v>
      </c>
      <c r="U983" s="112">
        <v>52183302</v>
      </c>
      <c r="V983" s="113" t="s">
        <v>2661</v>
      </c>
    </row>
    <row r="984" spans="12:22" ht="26.25" x14ac:dyDescent="0.25">
      <c r="L984" s="117"/>
      <c r="M984" s="117"/>
      <c r="N984" s="87"/>
      <c r="O984" s="88"/>
      <c r="S984" s="30">
        <v>31521213</v>
      </c>
      <c r="T984" s="30" t="s">
        <v>81</v>
      </c>
      <c r="U984" s="112">
        <v>52184201</v>
      </c>
      <c r="V984" s="113" t="s">
        <v>2662</v>
      </c>
    </row>
    <row r="985" spans="12:22" ht="39" x14ac:dyDescent="0.25">
      <c r="L985" s="117"/>
      <c r="M985" s="117"/>
      <c r="N985" s="87"/>
      <c r="O985" s="88"/>
      <c r="S985" s="30">
        <v>53540106</v>
      </c>
      <c r="T985" s="30" t="s">
        <v>82</v>
      </c>
      <c r="U985" s="112">
        <v>52184202</v>
      </c>
      <c r="V985" s="113" t="s">
        <v>2663</v>
      </c>
    </row>
    <row r="986" spans="12:22" ht="26.25" x14ac:dyDescent="0.25">
      <c r="L986" s="117"/>
      <c r="M986" s="117"/>
      <c r="N986" s="87"/>
      <c r="O986" s="88"/>
      <c r="S986" s="30">
        <v>54542401</v>
      </c>
      <c r="T986" s="30" t="s">
        <v>83</v>
      </c>
      <c r="U986" s="112">
        <v>52189901</v>
      </c>
      <c r="V986" s="113" t="s">
        <v>2664</v>
      </c>
    </row>
    <row r="987" spans="12:22" x14ac:dyDescent="0.25">
      <c r="L987" s="117"/>
      <c r="M987" s="117"/>
      <c r="N987" s="87"/>
      <c r="O987" s="88"/>
      <c r="S987" s="30">
        <v>52542402</v>
      </c>
      <c r="T987" s="30" t="s">
        <v>84</v>
      </c>
      <c r="U987" s="112">
        <v>522120100000000</v>
      </c>
      <c r="V987" s="113" t="s">
        <v>2665</v>
      </c>
    </row>
    <row r="988" spans="12:22" x14ac:dyDescent="0.25">
      <c r="L988" s="117"/>
      <c r="M988" s="117"/>
      <c r="N988" s="87"/>
      <c r="O988" s="88"/>
      <c r="S988" s="30">
        <v>33522401</v>
      </c>
      <c r="T988" s="30" t="s">
        <v>85</v>
      </c>
      <c r="U988" s="112">
        <v>522120101003301</v>
      </c>
      <c r="V988" s="113" t="s">
        <v>2666</v>
      </c>
    </row>
    <row r="989" spans="12:22" x14ac:dyDescent="0.25">
      <c r="L989" s="117"/>
      <c r="M989" s="117"/>
      <c r="N989" s="87"/>
      <c r="O989" s="88"/>
      <c r="S989" s="30">
        <v>31700102</v>
      </c>
      <c r="T989" s="30" t="s">
        <v>86</v>
      </c>
      <c r="U989" s="112">
        <v>522120200000000</v>
      </c>
      <c r="V989" s="113" t="s">
        <v>2667</v>
      </c>
    </row>
    <row r="990" spans="12:22" x14ac:dyDescent="0.25">
      <c r="L990" s="117"/>
      <c r="M990" s="117"/>
      <c r="N990" s="87"/>
      <c r="O990" s="88"/>
      <c r="S990" s="30">
        <v>21521214</v>
      </c>
      <c r="T990" s="30" t="s">
        <v>87</v>
      </c>
      <c r="U990" s="112">
        <v>522120200015401</v>
      </c>
      <c r="V990" s="113" t="s">
        <v>2668</v>
      </c>
    </row>
    <row r="991" spans="12:22" x14ac:dyDescent="0.25">
      <c r="L991" s="117"/>
      <c r="M991" s="117"/>
      <c r="N991" s="87"/>
      <c r="O991" s="88"/>
      <c r="S991" s="30">
        <v>31521215</v>
      </c>
      <c r="T991" s="30" t="s">
        <v>88</v>
      </c>
      <c r="U991" s="112">
        <v>522120200105201</v>
      </c>
      <c r="V991" s="113" t="s">
        <v>2656</v>
      </c>
    </row>
    <row r="992" spans="12:22" ht="26.25" x14ac:dyDescent="0.25">
      <c r="L992" s="117"/>
      <c r="M992" s="117"/>
      <c r="N992" s="87"/>
      <c r="O992" s="88"/>
      <c r="S992" s="30">
        <v>55542303</v>
      </c>
      <c r="T992" s="30" t="s">
        <v>89</v>
      </c>
      <c r="U992" s="112">
        <v>522120200105202</v>
      </c>
      <c r="V992" s="113" t="s">
        <v>2669</v>
      </c>
    </row>
    <row r="993" spans="12:22" ht="26.25" x14ac:dyDescent="0.25">
      <c r="L993" s="117"/>
      <c r="M993" s="117"/>
      <c r="N993" s="87"/>
      <c r="O993" s="88"/>
      <c r="S993" s="30">
        <v>52581201</v>
      </c>
      <c r="T993" s="30" t="s">
        <v>90</v>
      </c>
      <c r="U993" s="112">
        <v>522120200105203</v>
      </c>
      <c r="V993" s="113" t="s">
        <v>2670</v>
      </c>
    </row>
    <row r="994" spans="12:22" x14ac:dyDescent="0.25">
      <c r="L994" s="117"/>
      <c r="M994" s="117"/>
      <c r="N994" s="87"/>
      <c r="O994" s="88"/>
      <c r="S994" s="30">
        <v>21789801</v>
      </c>
      <c r="T994" s="30" t="s">
        <v>91</v>
      </c>
      <c r="U994" s="112">
        <v>522120201003301</v>
      </c>
      <c r="V994" s="113" t="s">
        <v>2671</v>
      </c>
    </row>
    <row r="995" spans="12:22" x14ac:dyDescent="0.25">
      <c r="L995" s="117"/>
      <c r="M995" s="117"/>
      <c r="N995" s="87"/>
      <c r="O995" s="88"/>
      <c r="S995" s="30">
        <v>33789803</v>
      </c>
      <c r="T995" s="30" t="s">
        <v>92</v>
      </c>
      <c r="U995" s="112">
        <v>522130100000000</v>
      </c>
      <c r="V995" s="113" t="s">
        <v>2672</v>
      </c>
    </row>
    <row r="996" spans="12:22" x14ac:dyDescent="0.25">
      <c r="L996" s="117"/>
      <c r="M996" s="117"/>
      <c r="N996" s="87"/>
      <c r="O996" s="88"/>
      <c r="S996" s="30">
        <v>51522311</v>
      </c>
      <c r="T996" s="30" t="s">
        <v>93</v>
      </c>
      <c r="U996" s="112">
        <v>522130100015201</v>
      </c>
      <c r="V996" s="113" t="s">
        <v>2673</v>
      </c>
    </row>
    <row r="997" spans="12:22" ht="26.25" x14ac:dyDescent="0.25">
      <c r="L997" s="117"/>
      <c r="M997" s="117"/>
      <c r="N997" s="87"/>
      <c r="O997" s="88"/>
      <c r="S997" s="30">
        <v>55184201</v>
      </c>
      <c r="T997" s="30" t="s">
        <v>94</v>
      </c>
      <c r="U997" s="112">
        <v>522130100015202</v>
      </c>
      <c r="V997" s="113" t="s">
        <v>2674</v>
      </c>
    </row>
    <row r="998" spans="12:22" x14ac:dyDescent="0.25">
      <c r="L998" s="117"/>
      <c r="M998" s="117"/>
      <c r="N998" s="87"/>
      <c r="O998" s="88"/>
      <c r="S998" s="30">
        <v>51789903</v>
      </c>
      <c r="T998" s="30" t="s">
        <v>95</v>
      </c>
      <c r="U998" s="112">
        <v>522130100015203</v>
      </c>
      <c r="V998" s="113" t="s">
        <v>2675</v>
      </c>
    </row>
    <row r="999" spans="12:22" x14ac:dyDescent="0.25">
      <c r="L999" s="117"/>
      <c r="M999" s="117"/>
      <c r="N999" s="87"/>
      <c r="O999" s="88"/>
      <c r="S999" s="30">
        <v>31620309</v>
      </c>
      <c r="T999" s="30" t="s">
        <v>96</v>
      </c>
      <c r="U999" s="112">
        <v>522130200000000</v>
      </c>
      <c r="V999" s="113" t="s">
        <v>2676</v>
      </c>
    </row>
    <row r="1000" spans="12:22" x14ac:dyDescent="0.25">
      <c r="L1000" s="117"/>
      <c r="M1000" s="117"/>
      <c r="N1000" s="87"/>
      <c r="O1000" s="88"/>
      <c r="S1000" s="30">
        <v>52464104</v>
      </c>
      <c r="T1000" s="30" t="s">
        <v>97</v>
      </c>
      <c r="U1000" s="112">
        <v>522130200015401</v>
      </c>
      <c r="V1000" s="113" t="s">
        <v>2677</v>
      </c>
    </row>
    <row r="1001" spans="12:22" x14ac:dyDescent="0.25">
      <c r="L1001" s="117"/>
      <c r="M1001" s="117"/>
      <c r="N1001" s="87"/>
      <c r="O1001" s="88"/>
      <c r="S1001" s="30">
        <v>52540103</v>
      </c>
      <c r="T1001" s="30" t="s">
        <v>98</v>
      </c>
      <c r="U1001" s="112">
        <v>522130200015402</v>
      </c>
      <c r="V1001" s="113" t="s">
        <v>2678</v>
      </c>
    </row>
    <row r="1002" spans="12:22" ht="26.25" x14ac:dyDescent="0.25">
      <c r="L1002" s="117"/>
      <c r="M1002" s="117"/>
      <c r="N1002" s="87"/>
      <c r="O1002" s="88"/>
      <c r="S1002" s="30">
        <v>55549902</v>
      </c>
      <c r="T1002" s="30" t="s">
        <v>99</v>
      </c>
      <c r="U1002" s="112">
        <v>522130200015403</v>
      </c>
      <c r="V1002" s="113" t="s">
        <v>2679</v>
      </c>
    </row>
    <row r="1003" spans="12:22" x14ac:dyDescent="0.25">
      <c r="L1003" s="117"/>
      <c r="M1003" s="117"/>
      <c r="N1003" s="87"/>
      <c r="O1003" s="88"/>
      <c r="S1003" s="30">
        <v>54548201</v>
      </c>
      <c r="T1003" s="30" t="s">
        <v>100</v>
      </c>
      <c r="U1003" s="112">
        <v>522130200015404</v>
      </c>
      <c r="V1003" s="113" t="s">
        <v>2680</v>
      </c>
    </row>
    <row r="1004" spans="12:22" ht="26.25" x14ac:dyDescent="0.25">
      <c r="L1004" s="117"/>
      <c r="M1004" s="117"/>
      <c r="N1004" s="87"/>
      <c r="O1004" s="88"/>
      <c r="S1004" s="30">
        <v>52527801</v>
      </c>
      <c r="T1004" s="30" t="s">
        <v>101</v>
      </c>
      <c r="U1004" s="112">
        <v>522130200015405</v>
      </c>
      <c r="V1004" s="113" t="s">
        <v>2681</v>
      </c>
    </row>
    <row r="1005" spans="12:22" x14ac:dyDescent="0.25">
      <c r="L1005" s="117"/>
      <c r="M1005" s="117"/>
      <c r="N1005" s="87"/>
      <c r="O1005" s="88"/>
      <c r="S1005" s="30">
        <v>31521618</v>
      </c>
      <c r="T1005" s="30" t="s">
        <v>102</v>
      </c>
      <c r="U1005" s="112">
        <v>522130200015406</v>
      </c>
      <c r="V1005" s="113" t="s">
        <v>2682</v>
      </c>
    </row>
    <row r="1006" spans="12:22" x14ac:dyDescent="0.25">
      <c r="L1006" s="117"/>
      <c r="M1006" s="117"/>
      <c r="N1006" s="87"/>
      <c r="O1006" s="88"/>
      <c r="S1006" s="30">
        <v>52541111</v>
      </c>
      <c r="T1006" s="30" t="s">
        <v>103</v>
      </c>
      <c r="U1006" s="112">
        <v>522130200015407</v>
      </c>
      <c r="V1006" s="113" t="s">
        <v>2683</v>
      </c>
    </row>
    <row r="1007" spans="12:22" ht="26.25" x14ac:dyDescent="0.25">
      <c r="L1007" s="117"/>
      <c r="M1007" s="117"/>
      <c r="N1007" s="87"/>
      <c r="O1007" s="88"/>
      <c r="S1007" s="30">
        <v>21529109</v>
      </c>
      <c r="T1007" s="30" t="s">
        <v>104</v>
      </c>
      <c r="U1007" s="112">
        <v>522130200015408</v>
      </c>
      <c r="V1007" s="113" t="s">
        <v>2684</v>
      </c>
    </row>
    <row r="1008" spans="12:22" x14ac:dyDescent="0.25">
      <c r="L1008" s="117"/>
      <c r="M1008" s="117"/>
      <c r="N1008" s="87"/>
      <c r="O1008" s="88"/>
      <c r="S1008" s="30">
        <v>52181212</v>
      </c>
      <c r="T1008" s="30" t="s">
        <v>105</v>
      </c>
      <c r="U1008" s="112">
        <v>522130200105201</v>
      </c>
      <c r="V1008" s="113" t="s">
        <v>2685</v>
      </c>
    </row>
    <row r="1009" spans="12:22" x14ac:dyDescent="0.25">
      <c r="L1009" s="117"/>
      <c r="M1009" s="117"/>
      <c r="N1009" s="87"/>
      <c r="O1009" s="88"/>
      <c r="S1009" s="30">
        <v>52181213</v>
      </c>
      <c r="T1009" s="30" t="s">
        <v>106</v>
      </c>
      <c r="U1009" s="112">
        <v>522130200105202</v>
      </c>
      <c r="V1009" s="113" t="s">
        <v>2686</v>
      </c>
    </row>
    <row r="1010" spans="12:22" x14ac:dyDescent="0.25">
      <c r="L1010" s="117"/>
      <c r="M1010" s="117"/>
      <c r="N1010" s="87"/>
      <c r="O1010" s="88"/>
      <c r="S1010" s="30">
        <v>52541109</v>
      </c>
      <c r="T1010" s="30" t="s">
        <v>107</v>
      </c>
      <c r="U1010" s="112">
        <v>522130200105203</v>
      </c>
      <c r="V1010" s="113" t="s">
        <v>2687</v>
      </c>
    </row>
    <row r="1011" spans="12:22" x14ac:dyDescent="0.25">
      <c r="L1011" s="117"/>
      <c r="M1011" s="117"/>
      <c r="N1011" s="87"/>
      <c r="O1011" s="88"/>
      <c r="S1011" s="30">
        <v>52541204</v>
      </c>
      <c r="T1011" s="30" t="s">
        <v>108</v>
      </c>
      <c r="U1011" s="112">
        <v>522130200105204</v>
      </c>
      <c r="V1011" s="113" t="s">
        <v>2688</v>
      </c>
    </row>
    <row r="1012" spans="12:22" x14ac:dyDescent="0.25">
      <c r="L1012" s="117"/>
      <c r="M1012" s="117"/>
      <c r="N1012" s="87"/>
      <c r="O1012" s="88"/>
      <c r="S1012" s="30">
        <v>53527801</v>
      </c>
      <c r="T1012" s="30" t="s">
        <v>109</v>
      </c>
      <c r="U1012" s="112">
        <v>522130200105205</v>
      </c>
      <c r="V1012" s="113" t="s">
        <v>2689</v>
      </c>
    </row>
    <row r="1013" spans="12:22" x14ac:dyDescent="0.25">
      <c r="L1013" s="117"/>
      <c r="M1013" s="117"/>
      <c r="N1013" s="87"/>
      <c r="O1013" s="88"/>
      <c r="S1013" s="30">
        <v>55343402</v>
      </c>
      <c r="T1013" s="30" t="s">
        <v>110</v>
      </c>
      <c r="U1013" s="112">
        <v>522130200105206</v>
      </c>
      <c r="V1013" s="113" t="s">
        <v>2690</v>
      </c>
    </row>
    <row r="1014" spans="12:22" x14ac:dyDescent="0.25">
      <c r="L1014" s="117"/>
      <c r="M1014" s="117"/>
      <c r="N1014" s="87"/>
      <c r="O1014" s="88"/>
      <c r="S1014" s="30">
        <v>31786207</v>
      </c>
      <c r="T1014" s="30" t="s">
        <v>111</v>
      </c>
      <c r="U1014" s="112">
        <v>522130200105207</v>
      </c>
      <c r="V1014" s="113" t="s">
        <v>2691</v>
      </c>
    </row>
    <row r="1015" spans="12:22" x14ac:dyDescent="0.25">
      <c r="L1015" s="117"/>
      <c r="M1015" s="117"/>
      <c r="N1015" s="87"/>
      <c r="O1015" s="88"/>
      <c r="S1015" s="30">
        <v>53620306</v>
      </c>
      <c r="T1015" s="30" t="s">
        <v>112</v>
      </c>
      <c r="U1015" s="112">
        <v>522130200105208</v>
      </c>
      <c r="V1015" s="113" t="s">
        <v>2558</v>
      </c>
    </row>
    <row r="1016" spans="12:22" ht="26.25" x14ac:dyDescent="0.25">
      <c r="L1016" s="117"/>
      <c r="M1016" s="117"/>
      <c r="N1016" s="87"/>
      <c r="O1016" s="88"/>
      <c r="S1016" s="30">
        <v>32786202</v>
      </c>
      <c r="T1016" s="30" t="s">
        <v>113</v>
      </c>
      <c r="U1016" s="112">
        <v>522130301003101</v>
      </c>
      <c r="V1016" s="113" t="s">
        <v>2692</v>
      </c>
    </row>
    <row r="1017" spans="12:22" x14ac:dyDescent="0.25">
      <c r="L1017" s="117"/>
      <c r="M1017" s="117"/>
      <c r="N1017" s="87"/>
      <c r="O1017" s="88"/>
      <c r="S1017" s="30">
        <v>31523313</v>
      </c>
      <c r="T1017" s="30" t="s">
        <v>114</v>
      </c>
      <c r="U1017" s="112">
        <v>522130301003102</v>
      </c>
      <c r="V1017" s="113" t="s">
        <v>2693</v>
      </c>
    </row>
    <row r="1018" spans="12:22" x14ac:dyDescent="0.25">
      <c r="L1018" s="117"/>
      <c r="M1018" s="117"/>
      <c r="N1018" s="89"/>
      <c r="O1018" s="24"/>
      <c r="S1018" s="30">
        <v>32891501</v>
      </c>
      <c r="T1018" s="30" t="s">
        <v>115</v>
      </c>
      <c r="U1018" s="112">
        <v>522130310000000</v>
      </c>
      <c r="V1018" s="113" t="s">
        <v>2694</v>
      </c>
    </row>
    <row r="1019" spans="12:22" x14ac:dyDescent="0.25">
      <c r="L1019" s="117"/>
      <c r="M1019" s="117"/>
      <c r="N1019" s="89"/>
      <c r="O1019" s="24"/>
      <c r="S1019" s="30">
        <v>52891502</v>
      </c>
      <c r="T1019" s="30" t="s">
        <v>116</v>
      </c>
      <c r="U1019" s="112">
        <v>522130400000000</v>
      </c>
      <c r="V1019" s="113" t="s">
        <v>2695</v>
      </c>
    </row>
    <row r="1020" spans="12:22" ht="26.25" x14ac:dyDescent="0.25">
      <c r="L1020" s="117"/>
      <c r="M1020" s="117"/>
      <c r="N1020" s="89"/>
      <c r="O1020" s="24"/>
      <c r="S1020" s="30">
        <v>54891501</v>
      </c>
      <c r="T1020" s="30" t="s">
        <v>117</v>
      </c>
      <c r="U1020" s="112">
        <v>522130500000000</v>
      </c>
      <c r="V1020" s="113" t="s">
        <v>2696</v>
      </c>
    </row>
    <row r="1021" spans="12:22" ht="39" x14ac:dyDescent="0.25">
      <c r="L1021" s="117"/>
      <c r="M1021" s="117"/>
      <c r="N1021" s="89"/>
      <c r="O1021" s="24"/>
      <c r="S1021" s="30">
        <v>52181214</v>
      </c>
      <c r="T1021" s="30" t="s">
        <v>118</v>
      </c>
      <c r="U1021" s="112">
        <v>522130501005201</v>
      </c>
      <c r="V1021" s="113" t="s">
        <v>2697</v>
      </c>
    </row>
    <row r="1022" spans="12:22" x14ac:dyDescent="0.25">
      <c r="L1022" s="117"/>
      <c r="M1022" s="117"/>
      <c r="N1022" s="89"/>
      <c r="O1022" s="24"/>
      <c r="S1022" s="30">
        <v>33181202</v>
      </c>
      <c r="T1022" s="30" t="s">
        <v>119</v>
      </c>
      <c r="U1022" s="112">
        <v>522140100000000</v>
      </c>
      <c r="V1022" s="113" t="s">
        <v>2698</v>
      </c>
    </row>
    <row r="1023" spans="12:22" x14ac:dyDescent="0.25">
      <c r="L1023" s="117"/>
      <c r="M1023" s="117"/>
      <c r="N1023" s="89"/>
      <c r="O1023" s="24"/>
      <c r="S1023" s="30">
        <v>54840202</v>
      </c>
      <c r="T1023" s="30" t="s">
        <v>120</v>
      </c>
      <c r="U1023" s="112">
        <v>522230100000000</v>
      </c>
      <c r="V1023" s="113" t="s">
        <v>2699</v>
      </c>
    </row>
    <row r="1024" spans="12:22" x14ac:dyDescent="0.25">
      <c r="L1024" s="117"/>
      <c r="M1024" s="117"/>
      <c r="N1024" s="89"/>
      <c r="O1024" s="24"/>
      <c r="S1024" s="30">
        <v>52840202</v>
      </c>
      <c r="T1024" s="30" t="s">
        <v>504</v>
      </c>
      <c r="U1024" s="112">
        <v>522230101003101</v>
      </c>
      <c r="V1024" s="113" t="s">
        <v>2700</v>
      </c>
    </row>
    <row r="1025" spans="12:22" ht="26.25" x14ac:dyDescent="0.25">
      <c r="L1025" s="117"/>
      <c r="M1025" s="117"/>
      <c r="N1025" s="89"/>
      <c r="O1025" s="24"/>
      <c r="S1025" s="30">
        <v>33583201</v>
      </c>
      <c r="T1025" s="30" t="s">
        <v>505</v>
      </c>
      <c r="U1025" s="112">
        <v>522230101005201</v>
      </c>
      <c r="V1025" s="113" t="s">
        <v>2701</v>
      </c>
    </row>
    <row r="1026" spans="12:22" x14ac:dyDescent="0.25">
      <c r="L1026" s="117"/>
      <c r="M1026" s="117"/>
      <c r="N1026" s="89"/>
      <c r="O1026" s="24"/>
      <c r="S1026" s="30">
        <v>52343509</v>
      </c>
      <c r="T1026" s="30" t="s">
        <v>506</v>
      </c>
      <c r="U1026" s="112">
        <v>52340401</v>
      </c>
      <c r="V1026" s="113" t="s">
        <v>2702</v>
      </c>
    </row>
    <row r="1027" spans="12:22" x14ac:dyDescent="0.25">
      <c r="L1027" s="117"/>
      <c r="M1027" s="117"/>
      <c r="N1027" s="89"/>
      <c r="O1027" s="24"/>
      <c r="S1027" s="30">
        <v>54340402</v>
      </c>
      <c r="T1027" s="30" t="s">
        <v>507</v>
      </c>
      <c r="U1027" s="112">
        <v>52340402</v>
      </c>
      <c r="V1027" s="113" t="s">
        <v>2703</v>
      </c>
    </row>
    <row r="1028" spans="12:22" x14ac:dyDescent="0.25">
      <c r="L1028" s="117"/>
      <c r="M1028" s="117"/>
      <c r="N1028" s="89"/>
      <c r="O1028" s="24"/>
      <c r="S1028" s="30">
        <v>52340404</v>
      </c>
      <c r="T1028" s="30" t="s">
        <v>508</v>
      </c>
      <c r="U1028" s="112">
        <v>52340404</v>
      </c>
      <c r="V1028" s="113" t="s">
        <v>2704</v>
      </c>
    </row>
    <row r="1029" spans="12:22" x14ac:dyDescent="0.25">
      <c r="L1029" s="117"/>
      <c r="M1029" s="117"/>
      <c r="N1029" s="89"/>
      <c r="O1029" s="24"/>
      <c r="S1029" s="30">
        <v>31529211</v>
      </c>
      <c r="T1029" s="30" t="s">
        <v>509</v>
      </c>
      <c r="U1029" s="112">
        <v>52340405</v>
      </c>
      <c r="V1029" s="113" t="s">
        <v>1826</v>
      </c>
    </row>
    <row r="1030" spans="12:22" ht="39" x14ac:dyDescent="0.25">
      <c r="L1030" s="117"/>
      <c r="M1030" s="117"/>
      <c r="N1030" s="89"/>
      <c r="O1030" s="24"/>
      <c r="S1030" s="30">
        <v>21521602</v>
      </c>
      <c r="T1030" s="30" t="s">
        <v>510</v>
      </c>
      <c r="U1030" s="112">
        <v>523410100000000</v>
      </c>
      <c r="V1030" s="113" t="s">
        <v>2705</v>
      </c>
    </row>
    <row r="1031" spans="12:22" ht="39" x14ac:dyDescent="0.25">
      <c r="L1031" s="117"/>
      <c r="M1031" s="117"/>
      <c r="N1031" s="89"/>
      <c r="O1031" s="24"/>
      <c r="S1031" s="30">
        <v>32529202</v>
      </c>
      <c r="T1031" s="30" t="s">
        <v>511</v>
      </c>
      <c r="U1031" s="112">
        <v>523410101003301</v>
      </c>
      <c r="V1031" s="113" t="s">
        <v>2706</v>
      </c>
    </row>
    <row r="1032" spans="12:22" x14ac:dyDescent="0.25">
      <c r="L1032" s="117"/>
      <c r="M1032" s="117"/>
      <c r="N1032" s="89"/>
      <c r="O1032" s="24"/>
      <c r="S1032" s="30">
        <v>31529213</v>
      </c>
      <c r="T1032" s="30" t="s">
        <v>512</v>
      </c>
      <c r="U1032" s="112">
        <v>523410200000000</v>
      </c>
      <c r="V1032" s="113" t="s">
        <v>2707</v>
      </c>
    </row>
    <row r="1033" spans="12:22" ht="26.25" x14ac:dyDescent="0.25">
      <c r="L1033" s="117"/>
      <c r="M1033" s="117"/>
      <c r="N1033" s="89"/>
      <c r="O1033" s="24"/>
      <c r="S1033" s="30">
        <v>52181215</v>
      </c>
      <c r="T1033" s="30" t="s">
        <v>513</v>
      </c>
      <c r="U1033" s="112">
        <v>523410200105201</v>
      </c>
      <c r="V1033" s="113" t="s">
        <v>2708</v>
      </c>
    </row>
    <row r="1034" spans="12:22" x14ac:dyDescent="0.25">
      <c r="L1034" s="117"/>
      <c r="M1034" s="117"/>
      <c r="N1034" s="89"/>
      <c r="O1034" s="24"/>
      <c r="S1034" s="30">
        <v>52343303</v>
      </c>
      <c r="T1034" s="30" t="s">
        <v>514</v>
      </c>
      <c r="U1034" s="112">
        <v>523410200105202</v>
      </c>
      <c r="V1034" s="113" t="s">
        <v>2709</v>
      </c>
    </row>
    <row r="1035" spans="12:22" x14ac:dyDescent="0.25">
      <c r="L1035" s="117"/>
      <c r="M1035" s="117"/>
      <c r="N1035" s="89"/>
      <c r="O1035" s="24"/>
      <c r="S1035" s="30">
        <v>55343502</v>
      </c>
      <c r="T1035" s="30" t="s">
        <v>515</v>
      </c>
      <c r="U1035" s="112">
        <v>523410200105203</v>
      </c>
      <c r="V1035" s="113" t="s">
        <v>2710</v>
      </c>
    </row>
    <row r="1036" spans="12:22" x14ac:dyDescent="0.25">
      <c r="L1036" s="117"/>
      <c r="M1036" s="117"/>
      <c r="N1036" s="89"/>
      <c r="O1036" s="24"/>
      <c r="S1036" s="30">
        <v>33620302</v>
      </c>
      <c r="T1036" s="30" t="s">
        <v>516</v>
      </c>
      <c r="U1036" s="112">
        <v>523410200105204</v>
      </c>
      <c r="V1036" s="113" t="s">
        <v>2711</v>
      </c>
    </row>
    <row r="1037" spans="12:22" x14ac:dyDescent="0.25">
      <c r="L1037" s="117"/>
      <c r="M1037" s="117"/>
      <c r="N1037" s="89"/>
      <c r="O1037" s="24"/>
      <c r="S1037" s="30">
        <v>34523701</v>
      </c>
      <c r="T1037" s="30" t="s">
        <v>517</v>
      </c>
      <c r="U1037" s="112">
        <v>523410201005201</v>
      </c>
      <c r="V1037" s="113" t="s">
        <v>2712</v>
      </c>
    </row>
    <row r="1038" spans="12:22" x14ac:dyDescent="0.25">
      <c r="L1038" s="117"/>
      <c r="M1038" s="117"/>
      <c r="N1038" s="89"/>
      <c r="O1038" s="24"/>
      <c r="S1038" s="30">
        <v>52620302</v>
      </c>
      <c r="T1038" s="30" t="s">
        <v>518</v>
      </c>
      <c r="U1038" s="112">
        <v>523410300000000</v>
      </c>
      <c r="V1038" s="113" t="s">
        <v>2713</v>
      </c>
    </row>
    <row r="1039" spans="12:22" ht="26.25" x14ac:dyDescent="0.25">
      <c r="L1039" s="117"/>
      <c r="M1039" s="117"/>
      <c r="N1039" s="89"/>
      <c r="O1039" s="24"/>
      <c r="S1039" s="30">
        <v>55620303</v>
      </c>
      <c r="T1039" s="30" t="s">
        <v>519</v>
      </c>
      <c r="U1039" s="112">
        <v>523410300015401</v>
      </c>
      <c r="V1039" s="113" t="s">
        <v>2714</v>
      </c>
    </row>
    <row r="1040" spans="12:22" ht="26.25" x14ac:dyDescent="0.25">
      <c r="L1040" s="117"/>
      <c r="M1040" s="117"/>
      <c r="N1040" s="89"/>
      <c r="O1040" s="24"/>
      <c r="S1040" s="30">
        <v>51521201</v>
      </c>
      <c r="T1040" s="30" t="s">
        <v>520</v>
      </c>
      <c r="U1040" s="112">
        <v>523410400015201</v>
      </c>
      <c r="V1040" s="113" t="s">
        <v>2715</v>
      </c>
    </row>
    <row r="1041" spans="12:22" ht="26.25" x14ac:dyDescent="0.25">
      <c r="L1041" s="117"/>
      <c r="M1041" s="117"/>
      <c r="N1041" s="89"/>
      <c r="O1041" s="24"/>
      <c r="S1041" s="30">
        <v>51344001</v>
      </c>
      <c r="T1041" s="30" t="s">
        <v>521</v>
      </c>
      <c r="U1041" s="112">
        <v>523410410000000</v>
      </c>
      <c r="V1041" s="113" t="s">
        <v>2716</v>
      </c>
    </row>
    <row r="1042" spans="12:22" ht="26.25" x14ac:dyDescent="0.25">
      <c r="L1042" s="117"/>
      <c r="M1042" s="117"/>
      <c r="N1042" s="89"/>
      <c r="O1042" s="24"/>
      <c r="S1042" s="30">
        <v>31521104</v>
      </c>
      <c r="T1042" s="30" t="s">
        <v>522</v>
      </c>
      <c r="U1042" s="112">
        <v>523410500015401</v>
      </c>
      <c r="V1042" s="113" t="s">
        <v>2717</v>
      </c>
    </row>
    <row r="1043" spans="12:22" ht="26.25" x14ac:dyDescent="0.25">
      <c r="L1043" s="117"/>
      <c r="M1043" s="117"/>
      <c r="N1043" s="89"/>
      <c r="O1043" s="24"/>
      <c r="S1043" s="30">
        <v>52343203</v>
      </c>
      <c r="T1043" s="30" t="s">
        <v>523</v>
      </c>
      <c r="U1043" s="112">
        <v>523410501005201</v>
      </c>
      <c r="V1043" s="113" t="s">
        <v>2718</v>
      </c>
    </row>
    <row r="1044" spans="12:22" ht="26.25" x14ac:dyDescent="0.25">
      <c r="L1044" s="117"/>
      <c r="M1044" s="117"/>
      <c r="N1044" s="89"/>
      <c r="O1044" s="24"/>
      <c r="S1044" s="30">
        <v>55343603</v>
      </c>
      <c r="T1044" s="30" t="s">
        <v>524</v>
      </c>
      <c r="U1044" s="112">
        <v>523410501005202</v>
      </c>
      <c r="V1044" s="113" t="s">
        <v>2031</v>
      </c>
    </row>
    <row r="1045" spans="12:22" x14ac:dyDescent="0.25">
      <c r="L1045" s="117"/>
      <c r="M1045" s="117"/>
      <c r="N1045" s="89"/>
      <c r="O1045" s="24"/>
      <c r="S1045" s="30">
        <v>52343506</v>
      </c>
      <c r="T1045" s="30" t="s">
        <v>525</v>
      </c>
      <c r="U1045" s="112">
        <v>523410501005203</v>
      </c>
      <c r="V1045" s="113" t="s">
        <v>2033</v>
      </c>
    </row>
    <row r="1046" spans="12:22" x14ac:dyDescent="0.25">
      <c r="L1046" s="117"/>
      <c r="M1046" s="117"/>
      <c r="N1046" s="89"/>
      <c r="O1046" s="24"/>
      <c r="S1046" s="30">
        <v>51343301</v>
      </c>
      <c r="T1046" s="30" t="s">
        <v>526</v>
      </c>
      <c r="U1046" s="112">
        <v>523410510000000</v>
      </c>
      <c r="V1046" s="113" t="s">
        <v>2719</v>
      </c>
    </row>
    <row r="1047" spans="12:22" x14ac:dyDescent="0.25">
      <c r="L1047" s="117"/>
      <c r="M1047" s="117"/>
      <c r="N1047" s="89"/>
      <c r="O1047" s="24"/>
      <c r="S1047" s="30">
        <v>54343304</v>
      </c>
      <c r="T1047" s="30" t="s">
        <v>527</v>
      </c>
      <c r="U1047" s="112">
        <v>523410600000000</v>
      </c>
      <c r="V1047" s="113" t="s">
        <v>2720</v>
      </c>
    </row>
    <row r="1048" spans="12:22" x14ac:dyDescent="0.25">
      <c r="L1048" s="117"/>
      <c r="M1048" s="117"/>
      <c r="N1048" s="89"/>
      <c r="O1048" s="24"/>
      <c r="S1048" s="30">
        <v>31527603</v>
      </c>
      <c r="T1048" s="30" t="s">
        <v>528</v>
      </c>
      <c r="U1048" s="112">
        <v>523410600015201</v>
      </c>
      <c r="V1048" s="113" t="s">
        <v>2721</v>
      </c>
    </row>
    <row r="1049" spans="12:22" x14ac:dyDescent="0.25">
      <c r="L1049" s="117"/>
      <c r="M1049" s="117"/>
      <c r="N1049" s="89"/>
      <c r="O1049" s="24"/>
      <c r="S1049" s="30">
        <v>33786204</v>
      </c>
      <c r="T1049" s="30" t="s">
        <v>529</v>
      </c>
      <c r="U1049" s="112">
        <v>523410700000000</v>
      </c>
      <c r="V1049" s="113" t="s">
        <v>2032</v>
      </c>
    </row>
    <row r="1050" spans="12:22" x14ac:dyDescent="0.25">
      <c r="L1050" s="117"/>
      <c r="M1050" s="117"/>
      <c r="N1050" s="89"/>
      <c r="O1050" s="24"/>
      <c r="S1050" s="30">
        <v>31522004</v>
      </c>
      <c r="T1050" s="30" t="s">
        <v>530</v>
      </c>
      <c r="U1050" s="112">
        <v>523410701003101</v>
      </c>
      <c r="V1050" s="113" t="s">
        <v>2722</v>
      </c>
    </row>
    <row r="1051" spans="12:22" x14ac:dyDescent="0.25">
      <c r="L1051" s="117"/>
      <c r="M1051" s="117"/>
      <c r="N1051" s="89"/>
      <c r="O1051" s="24"/>
      <c r="S1051" s="30">
        <v>52700101</v>
      </c>
      <c r="T1051" s="30" t="s">
        <v>531</v>
      </c>
      <c r="U1051" s="112">
        <v>523410701003102</v>
      </c>
      <c r="V1051" s="113" t="s">
        <v>2723</v>
      </c>
    </row>
    <row r="1052" spans="12:22" ht="39" x14ac:dyDescent="0.25">
      <c r="L1052" s="117"/>
      <c r="M1052" s="117"/>
      <c r="N1052" s="89"/>
      <c r="O1052" s="24"/>
      <c r="S1052" s="30">
        <v>31521619</v>
      </c>
      <c r="T1052" s="30" t="s">
        <v>532</v>
      </c>
      <c r="U1052" s="112">
        <v>523410701005101</v>
      </c>
      <c r="V1052" s="113" t="s">
        <v>2724</v>
      </c>
    </row>
    <row r="1053" spans="12:22" ht="26.25" x14ac:dyDescent="0.25">
      <c r="L1053" s="117"/>
      <c r="M1053" s="117"/>
      <c r="N1053" s="89"/>
      <c r="O1053" s="24"/>
      <c r="S1053" s="30">
        <v>54891703</v>
      </c>
      <c r="T1053" s="30" t="s">
        <v>533</v>
      </c>
      <c r="U1053" s="112">
        <v>523410701005102</v>
      </c>
      <c r="V1053" s="113" t="s">
        <v>2725</v>
      </c>
    </row>
    <row r="1054" spans="12:22" ht="26.25" x14ac:dyDescent="0.25">
      <c r="L1054" s="117"/>
      <c r="M1054" s="117"/>
      <c r="N1054" s="89"/>
      <c r="O1054" s="24"/>
      <c r="S1054" s="30">
        <v>51528207</v>
      </c>
      <c r="T1054" s="30" t="s">
        <v>534</v>
      </c>
      <c r="U1054" s="112">
        <v>523410800000000</v>
      </c>
      <c r="V1054" s="113" t="s">
        <v>2726</v>
      </c>
    </row>
    <row r="1055" spans="12:22" x14ac:dyDescent="0.25">
      <c r="L1055" s="117"/>
      <c r="M1055" s="117"/>
      <c r="N1055" s="89"/>
      <c r="O1055" s="24"/>
      <c r="S1055" s="30">
        <v>55541202</v>
      </c>
      <c r="T1055" s="30" t="s">
        <v>535</v>
      </c>
      <c r="U1055" s="112">
        <v>523410800015401</v>
      </c>
      <c r="V1055" s="113" t="s">
        <v>2727</v>
      </c>
    </row>
    <row r="1056" spans="12:22" x14ac:dyDescent="0.25">
      <c r="L1056" s="117"/>
      <c r="M1056" s="117"/>
      <c r="N1056" s="89"/>
      <c r="O1056" s="24"/>
      <c r="S1056" s="30">
        <v>31524414</v>
      </c>
      <c r="T1056" s="30" t="s">
        <v>536</v>
      </c>
      <c r="U1056" s="112">
        <v>523410801005201</v>
      </c>
      <c r="V1056" s="113" t="s">
        <v>2728</v>
      </c>
    </row>
    <row r="1057" spans="12:22" x14ac:dyDescent="0.25">
      <c r="L1057" s="117"/>
      <c r="M1057" s="117"/>
      <c r="N1057" s="89"/>
      <c r="O1057" s="24"/>
      <c r="S1057" s="30">
        <v>52544902</v>
      </c>
      <c r="T1057" s="30" t="s">
        <v>537</v>
      </c>
      <c r="U1057" s="112">
        <v>523410900000000</v>
      </c>
      <c r="V1057" s="113" t="s">
        <v>2729</v>
      </c>
    </row>
    <row r="1058" spans="12:22" x14ac:dyDescent="0.25">
      <c r="L1058" s="117"/>
      <c r="M1058" s="117"/>
      <c r="N1058" s="89"/>
      <c r="O1058" s="24"/>
      <c r="S1058" s="30">
        <v>55541204</v>
      </c>
      <c r="T1058" s="30" t="s">
        <v>538</v>
      </c>
      <c r="U1058" s="112">
        <v>523410901003101</v>
      </c>
      <c r="V1058" s="113" t="s">
        <v>2730</v>
      </c>
    </row>
    <row r="1059" spans="12:22" ht="26.25" x14ac:dyDescent="0.25">
      <c r="L1059" s="117"/>
      <c r="M1059" s="117"/>
      <c r="N1059" s="89"/>
      <c r="O1059" s="24"/>
      <c r="S1059" s="30">
        <v>52549910</v>
      </c>
      <c r="T1059" s="30" t="s">
        <v>539</v>
      </c>
      <c r="U1059" s="112">
        <v>523420100000000</v>
      </c>
      <c r="V1059" s="113" t="s">
        <v>2731</v>
      </c>
    </row>
    <row r="1060" spans="12:22" x14ac:dyDescent="0.25">
      <c r="L1060" s="117"/>
      <c r="M1060" s="117"/>
      <c r="N1060" s="89"/>
      <c r="O1060" s="24"/>
      <c r="S1060" s="30">
        <v>55541201</v>
      </c>
      <c r="T1060" s="30" t="s">
        <v>540</v>
      </c>
      <c r="U1060" s="112">
        <v>523420101005201</v>
      </c>
      <c r="V1060" s="113" t="s">
        <v>2732</v>
      </c>
    </row>
    <row r="1061" spans="12:22" x14ac:dyDescent="0.25">
      <c r="L1061" s="117"/>
      <c r="M1061" s="117"/>
      <c r="N1061" s="89"/>
      <c r="O1061" s="24"/>
      <c r="S1061" s="30">
        <v>31782203</v>
      </c>
      <c r="T1061" s="30" t="s">
        <v>541</v>
      </c>
      <c r="U1061" s="112">
        <v>523420200000000</v>
      </c>
      <c r="V1061" s="113" t="s">
        <v>2733</v>
      </c>
    </row>
    <row r="1062" spans="12:22" ht="26.25" x14ac:dyDescent="0.25">
      <c r="L1062" s="117"/>
      <c r="M1062" s="117"/>
      <c r="N1062" s="89"/>
      <c r="O1062" s="24"/>
      <c r="S1062" s="30">
        <v>33782202</v>
      </c>
      <c r="T1062" s="30" t="s">
        <v>542</v>
      </c>
      <c r="U1062" s="112">
        <v>52342601</v>
      </c>
      <c r="V1062" s="113" t="s">
        <v>2734</v>
      </c>
    </row>
    <row r="1063" spans="12:22" ht="26.25" x14ac:dyDescent="0.25">
      <c r="L1063" s="117"/>
      <c r="M1063" s="117"/>
      <c r="N1063" s="89"/>
      <c r="O1063" s="24"/>
      <c r="S1063" s="30">
        <v>54343404</v>
      </c>
      <c r="T1063" s="30" t="s">
        <v>543</v>
      </c>
      <c r="U1063" s="112">
        <v>523430100000000</v>
      </c>
      <c r="V1063" s="113" t="s">
        <v>2735</v>
      </c>
    </row>
    <row r="1064" spans="12:22" x14ac:dyDescent="0.25">
      <c r="L1064" s="117"/>
      <c r="M1064" s="117"/>
      <c r="N1064" s="89"/>
      <c r="O1064" s="24"/>
      <c r="S1064" s="30">
        <v>55782201</v>
      </c>
      <c r="T1064" s="30" t="s">
        <v>544</v>
      </c>
      <c r="U1064" s="112">
        <v>523430200000000</v>
      </c>
      <c r="V1064" s="113" t="s">
        <v>2736</v>
      </c>
    </row>
    <row r="1065" spans="12:22" ht="26.25" x14ac:dyDescent="0.25">
      <c r="L1065" s="117"/>
      <c r="M1065" s="117"/>
      <c r="N1065" s="89"/>
      <c r="O1065" s="24"/>
      <c r="S1065" s="30">
        <v>52782202</v>
      </c>
      <c r="T1065" s="30" t="s">
        <v>545</v>
      </c>
      <c r="U1065" s="112">
        <v>523430200105201</v>
      </c>
      <c r="V1065" s="113" t="s">
        <v>2737</v>
      </c>
    </row>
    <row r="1066" spans="12:22" ht="26.25" x14ac:dyDescent="0.25">
      <c r="L1066" s="117"/>
      <c r="M1066" s="117"/>
      <c r="N1066" s="89"/>
      <c r="O1066" s="24"/>
      <c r="S1066" s="30">
        <v>32782201</v>
      </c>
      <c r="T1066" s="30" t="s">
        <v>546</v>
      </c>
      <c r="U1066" s="112">
        <v>523430200105202</v>
      </c>
      <c r="V1066" s="113" t="s">
        <v>2738</v>
      </c>
    </row>
    <row r="1067" spans="12:22" ht="26.25" x14ac:dyDescent="0.25">
      <c r="L1067" s="117"/>
      <c r="M1067" s="117"/>
      <c r="N1067" s="89"/>
      <c r="O1067" s="24"/>
      <c r="S1067" s="30">
        <v>52183204</v>
      </c>
      <c r="T1067" s="30" t="s">
        <v>547</v>
      </c>
      <c r="U1067" s="112">
        <v>523430200105203</v>
      </c>
      <c r="V1067" s="113" t="s">
        <v>2739</v>
      </c>
    </row>
    <row r="1068" spans="12:22" x14ac:dyDescent="0.25">
      <c r="L1068" s="117"/>
      <c r="M1068" s="117"/>
      <c r="N1068" s="89"/>
      <c r="O1068" s="24"/>
      <c r="S1068" s="30">
        <v>54183204</v>
      </c>
      <c r="T1068" s="30" t="s">
        <v>548</v>
      </c>
      <c r="U1068" s="112">
        <v>523430300000000</v>
      </c>
      <c r="V1068" s="113" t="s">
        <v>2740</v>
      </c>
    </row>
    <row r="1069" spans="12:22" ht="26.25" x14ac:dyDescent="0.25">
      <c r="L1069" s="117"/>
      <c r="M1069" s="117"/>
      <c r="N1069" s="89"/>
      <c r="O1069" s="24"/>
      <c r="S1069" s="30">
        <v>52181216</v>
      </c>
      <c r="T1069" s="30" t="s">
        <v>549</v>
      </c>
      <c r="U1069" s="112">
        <v>523430300015401</v>
      </c>
      <c r="V1069" s="113" t="s">
        <v>2741</v>
      </c>
    </row>
    <row r="1070" spans="12:22" ht="26.25" x14ac:dyDescent="0.25">
      <c r="L1070" s="117"/>
      <c r="M1070" s="117"/>
      <c r="N1070" s="89"/>
      <c r="O1070" s="24"/>
      <c r="S1070" s="30">
        <v>52548203</v>
      </c>
      <c r="T1070" s="30" t="s">
        <v>550</v>
      </c>
      <c r="U1070" s="112">
        <v>523430300015402</v>
      </c>
      <c r="V1070" s="113" t="s">
        <v>2742</v>
      </c>
    </row>
    <row r="1071" spans="12:22" ht="26.25" x14ac:dyDescent="0.25">
      <c r="L1071" s="117"/>
      <c r="M1071" s="117"/>
      <c r="N1071" s="89"/>
      <c r="O1071" s="24"/>
      <c r="S1071" s="30">
        <v>34620602</v>
      </c>
      <c r="T1071" s="30" t="s">
        <v>551</v>
      </c>
      <c r="U1071" s="112">
        <v>523430300015403</v>
      </c>
      <c r="V1071" s="113" t="s">
        <v>2743</v>
      </c>
    </row>
    <row r="1072" spans="12:22" ht="26.25" x14ac:dyDescent="0.25">
      <c r="L1072" s="117"/>
      <c r="M1072" s="117"/>
      <c r="N1072" s="89"/>
      <c r="O1072" s="24"/>
      <c r="S1072" s="30">
        <v>52544207</v>
      </c>
      <c r="T1072" s="30" t="s">
        <v>552</v>
      </c>
      <c r="U1072" s="112">
        <v>523430300015404</v>
      </c>
      <c r="V1072" s="113" t="s">
        <v>2744</v>
      </c>
    </row>
    <row r="1073" spans="12:22" ht="26.25" x14ac:dyDescent="0.25">
      <c r="L1073" s="117"/>
      <c r="M1073" s="117"/>
      <c r="N1073" s="89"/>
      <c r="O1073" s="24"/>
      <c r="S1073" s="30">
        <v>53549904</v>
      </c>
      <c r="T1073" s="30" t="s">
        <v>553</v>
      </c>
      <c r="U1073" s="112">
        <v>523430300015405</v>
      </c>
      <c r="V1073" s="113" t="s">
        <v>2745</v>
      </c>
    </row>
    <row r="1074" spans="12:22" ht="26.25" x14ac:dyDescent="0.25">
      <c r="L1074" s="117"/>
      <c r="M1074" s="117"/>
      <c r="N1074" s="89"/>
      <c r="O1074" s="24"/>
      <c r="S1074" s="30">
        <v>34788202</v>
      </c>
      <c r="T1074" s="30" t="s">
        <v>554</v>
      </c>
      <c r="U1074" s="112">
        <v>523430500000000</v>
      </c>
      <c r="V1074" s="113" t="s">
        <v>2746</v>
      </c>
    </row>
    <row r="1075" spans="12:22" x14ac:dyDescent="0.25">
      <c r="L1075" s="117"/>
      <c r="M1075" s="117"/>
      <c r="N1075" s="89"/>
      <c r="O1075" s="24"/>
      <c r="S1075" s="30">
        <v>52542203</v>
      </c>
      <c r="T1075" s="30" t="s">
        <v>555</v>
      </c>
      <c r="U1075" s="112">
        <v>523430500105201</v>
      </c>
      <c r="V1075" s="113" t="s">
        <v>2747</v>
      </c>
    </row>
    <row r="1076" spans="12:22" x14ac:dyDescent="0.25">
      <c r="L1076" s="117"/>
      <c r="M1076" s="117"/>
      <c r="N1076" s="89"/>
      <c r="O1076" s="24"/>
      <c r="S1076" s="30">
        <v>34522208</v>
      </c>
      <c r="T1076" s="30" t="s">
        <v>556</v>
      </c>
      <c r="U1076" s="112">
        <v>523430500105202</v>
      </c>
      <c r="V1076" s="113" t="s">
        <v>2748</v>
      </c>
    </row>
    <row r="1077" spans="12:22" x14ac:dyDescent="0.25">
      <c r="L1077" s="117"/>
      <c r="M1077" s="117"/>
      <c r="N1077" s="89"/>
      <c r="O1077" s="24"/>
      <c r="S1077" s="30">
        <v>33522203</v>
      </c>
      <c r="T1077" s="30" t="s">
        <v>557</v>
      </c>
      <c r="U1077" s="112">
        <v>52343203</v>
      </c>
      <c r="V1077" s="113" t="s">
        <v>2749</v>
      </c>
    </row>
    <row r="1078" spans="12:22" ht="26.25" x14ac:dyDescent="0.25">
      <c r="L1078" s="117"/>
      <c r="M1078" s="117"/>
      <c r="N1078" s="89"/>
      <c r="O1078" s="24"/>
      <c r="S1078" s="30">
        <v>34522209</v>
      </c>
      <c r="T1078" s="30" t="s">
        <v>558</v>
      </c>
      <c r="U1078" s="112">
        <v>52343204</v>
      </c>
      <c r="V1078" s="113" t="s">
        <v>2750</v>
      </c>
    </row>
    <row r="1079" spans="12:22" ht="26.25" x14ac:dyDescent="0.25">
      <c r="L1079" s="117"/>
      <c r="M1079" s="117"/>
      <c r="N1079" s="89"/>
      <c r="O1079" s="24"/>
      <c r="S1079" s="30">
        <v>55542301</v>
      </c>
      <c r="T1079" s="30" t="s">
        <v>559</v>
      </c>
      <c r="U1079" s="112">
        <v>52343301</v>
      </c>
      <c r="V1079" s="113" t="s">
        <v>2751</v>
      </c>
    </row>
    <row r="1080" spans="12:22" x14ac:dyDescent="0.25">
      <c r="L1080" s="117"/>
      <c r="M1080" s="117"/>
      <c r="N1080" s="89"/>
      <c r="O1080" s="24"/>
      <c r="S1080" s="30">
        <v>34522210</v>
      </c>
      <c r="T1080" s="30" t="s">
        <v>560</v>
      </c>
      <c r="U1080" s="112">
        <v>52343303</v>
      </c>
      <c r="V1080" s="113" t="s">
        <v>2752</v>
      </c>
    </row>
    <row r="1081" spans="12:22" x14ac:dyDescent="0.25">
      <c r="L1081" s="117"/>
      <c r="M1081" s="117"/>
      <c r="N1081" s="89"/>
      <c r="O1081" s="24"/>
      <c r="S1081" s="30">
        <v>31525204</v>
      </c>
      <c r="T1081" s="30" t="s">
        <v>561</v>
      </c>
      <c r="U1081" s="112">
        <v>52343304</v>
      </c>
      <c r="V1081" s="113" t="s">
        <v>2747</v>
      </c>
    </row>
    <row r="1082" spans="12:22" ht="26.25" x14ac:dyDescent="0.25">
      <c r="L1082" s="117"/>
      <c r="M1082" s="117"/>
      <c r="N1082" s="89"/>
      <c r="O1082" s="24"/>
      <c r="S1082" s="30">
        <v>32525205</v>
      </c>
      <c r="T1082" s="30" t="s">
        <v>562</v>
      </c>
      <c r="U1082" s="112">
        <v>52343402</v>
      </c>
      <c r="V1082" s="113" t="s">
        <v>2753</v>
      </c>
    </row>
    <row r="1083" spans="12:22" ht="26.25" x14ac:dyDescent="0.25">
      <c r="L1083" s="117"/>
      <c r="M1083" s="117"/>
      <c r="N1083" s="89"/>
      <c r="O1083" s="24"/>
      <c r="S1083" s="30">
        <v>32525207</v>
      </c>
      <c r="T1083" s="30" t="s">
        <v>563</v>
      </c>
      <c r="U1083" s="112">
        <v>52343501</v>
      </c>
      <c r="V1083" s="113" t="s">
        <v>2754</v>
      </c>
    </row>
    <row r="1084" spans="12:22" x14ac:dyDescent="0.25">
      <c r="L1084" s="117"/>
      <c r="M1084" s="117"/>
      <c r="N1084" s="89"/>
      <c r="O1084" s="24"/>
      <c r="S1084" s="30">
        <v>31525206</v>
      </c>
      <c r="T1084" s="30" t="s">
        <v>564</v>
      </c>
      <c r="U1084" s="112">
        <v>52343502</v>
      </c>
      <c r="V1084" s="113" t="s">
        <v>2755</v>
      </c>
    </row>
    <row r="1085" spans="12:22" ht="26.25" x14ac:dyDescent="0.25">
      <c r="L1085" s="117"/>
      <c r="M1085" s="117"/>
      <c r="N1085" s="89"/>
      <c r="O1085" s="24"/>
      <c r="S1085" s="30">
        <v>34525202</v>
      </c>
      <c r="T1085" s="30" t="s">
        <v>565</v>
      </c>
      <c r="U1085" s="112">
        <v>52343503</v>
      </c>
      <c r="V1085" s="113" t="s">
        <v>2756</v>
      </c>
    </row>
    <row r="1086" spans="12:22" ht="26.25" x14ac:dyDescent="0.25">
      <c r="L1086" s="117"/>
      <c r="M1086" s="117"/>
      <c r="N1086" s="89"/>
      <c r="O1086" s="24"/>
      <c r="S1086" s="30">
        <v>31525209</v>
      </c>
      <c r="T1086" s="30" t="s">
        <v>566</v>
      </c>
      <c r="U1086" s="112">
        <v>52343504</v>
      </c>
      <c r="V1086" s="113" t="s">
        <v>2731</v>
      </c>
    </row>
    <row r="1087" spans="12:22" ht="26.25" x14ac:dyDescent="0.25">
      <c r="L1087" s="117"/>
      <c r="M1087" s="117"/>
      <c r="N1087" s="89"/>
      <c r="O1087" s="24"/>
      <c r="S1087" s="30">
        <v>31525205</v>
      </c>
      <c r="T1087" s="30" t="s">
        <v>567</v>
      </c>
      <c r="U1087" s="112">
        <v>52343505</v>
      </c>
      <c r="V1087" s="113" t="s">
        <v>2757</v>
      </c>
    </row>
    <row r="1088" spans="12:22" x14ac:dyDescent="0.25">
      <c r="L1088" s="117"/>
      <c r="M1088" s="117"/>
      <c r="N1088" s="89"/>
      <c r="O1088" s="24"/>
      <c r="S1088" s="30">
        <v>32525206</v>
      </c>
      <c r="T1088" s="30" t="s">
        <v>568</v>
      </c>
      <c r="U1088" s="112">
        <v>52343506</v>
      </c>
      <c r="V1088" s="113" t="s">
        <v>2758</v>
      </c>
    </row>
    <row r="1089" spans="12:22" x14ac:dyDescent="0.25">
      <c r="L1089" s="117"/>
      <c r="M1089" s="117"/>
      <c r="N1089" s="89"/>
      <c r="O1089" s="24"/>
      <c r="S1089" s="30">
        <v>31525207</v>
      </c>
      <c r="T1089" s="30" t="s">
        <v>569</v>
      </c>
      <c r="U1089" s="112">
        <v>52343507</v>
      </c>
      <c r="V1089" s="113" t="s">
        <v>2759</v>
      </c>
    </row>
    <row r="1090" spans="12:22" ht="39" x14ac:dyDescent="0.25">
      <c r="L1090" s="117"/>
      <c r="M1090" s="117"/>
      <c r="N1090" s="89"/>
      <c r="O1090" s="24"/>
      <c r="S1090" s="30">
        <v>34522213</v>
      </c>
      <c r="T1090" s="30" t="s">
        <v>570</v>
      </c>
      <c r="U1090" s="112">
        <v>52343508</v>
      </c>
      <c r="V1090" s="113" t="s">
        <v>2760</v>
      </c>
    </row>
    <row r="1091" spans="12:22" ht="26.25" x14ac:dyDescent="0.25">
      <c r="L1091" s="117"/>
      <c r="M1091" s="117"/>
      <c r="N1091" s="89"/>
      <c r="O1091" s="24"/>
      <c r="S1091" s="30">
        <v>33521603</v>
      </c>
      <c r="T1091" s="30" t="s">
        <v>571</v>
      </c>
      <c r="U1091" s="112">
        <v>52343509</v>
      </c>
      <c r="V1091" s="113" t="s">
        <v>2761</v>
      </c>
    </row>
    <row r="1092" spans="12:22" ht="26.25" x14ac:dyDescent="0.25">
      <c r="L1092" s="117"/>
      <c r="M1092" s="117"/>
      <c r="N1092" s="89"/>
      <c r="O1092" s="24"/>
      <c r="S1092" s="30">
        <v>51620702</v>
      </c>
      <c r="T1092" s="30" t="s">
        <v>572</v>
      </c>
      <c r="U1092" s="112">
        <v>52343510</v>
      </c>
      <c r="V1092" s="113" t="s">
        <v>2762</v>
      </c>
    </row>
    <row r="1093" spans="12:22" x14ac:dyDescent="0.25">
      <c r="L1093" s="117"/>
      <c r="M1093" s="117"/>
      <c r="N1093" s="89"/>
      <c r="O1093" s="24"/>
      <c r="S1093" s="30">
        <v>31786208</v>
      </c>
      <c r="T1093" s="30" t="s">
        <v>573</v>
      </c>
      <c r="U1093" s="112">
        <v>52343511</v>
      </c>
      <c r="V1093" s="113" t="s">
        <v>2763</v>
      </c>
    </row>
    <row r="1094" spans="12:22" ht="26.25" x14ac:dyDescent="0.25">
      <c r="L1094" s="117"/>
      <c r="M1094" s="117"/>
      <c r="N1094" s="89"/>
      <c r="O1094" s="24"/>
      <c r="S1094" s="30">
        <v>51786205</v>
      </c>
      <c r="T1094" s="30" t="s">
        <v>574</v>
      </c>
      <c r="U1094" s="112">
        <v>52343801</v>
      </c>
      <c r="V1094" s="113" t="s">
        <v>2764</v>
      </c>
    </row>
    <row r="1095" spans="12:22" ht="39" x14ac:dyDescent="0.25">
      <c r="L1095" s="117"/>
      <c r="M1095" s="117"/>
      <c r="N1095" s="89"/>
      <c r="O1095" s="24"/>
      <c r="S1095" s="30">
        <v>52584202</v>
      </c>
      <c r="T1095" s="30" t="s">
        <v>575</v>
      </c>
      <c r="U1095" s="112">
        <v>52343802</v>
      </c>
      <c r="V1095" s="113" t="s">
        <v>2765</v>
      </c>
    </row>
    <row r="1096" spans="12:22" ht="26.25" x14ac:dyDescent="0.25">
      <c r="L1096" s="117"/>
      <c r="M1096" s="117"/>
      <c r="N1096" s="89"/>
      <c r="O1096" s="24"/>
      <c r="S1096" s="30">
        <v>33584204</v>
      </c>
      <c r="T1096" s="30" t="s">
        <v>576</v>
      </c>
      <c r="U1096" s="112">
        <v>52343901</v>
      </c>
      <c r="V1096" s="113" t="s">
        <v>2766</v>
      </c>
    </row>
    <row r="1097" spans="12:22" x14ac:dyDescent="0.25">
      <c r="L1097" s="117"/>
      <c r="M1097" s="117"/>
      <c r="N1097" s="89"/>
      <c r="O1097" s="24"/>
      <c r="S1097" s="30">
        <v>33584205</v>
      </c>
      <c r="T1097" s="30" t="s">
        <v>577</v>
      </c>
      <c r="U1097" s="112">
        <v>52343902</v>
      </c>
      <c r="V1097" s="113" t="s">
        <v>2713</v>
      </c>
    </row>
    <row r="1098" spans="12:22" ht="39" x14ac:dyDescent="0.25">
      <c r="L1098" s="117"/>
      <c r="M1098" s="117"/>
      <c r="N1098" s="89"/>
      <c r="O1098" s="24"/>
      <c r="S1098" s="30">
        <v>52584203</v>
      </c>
      <c r="T1098" s="30" t="s">
        <v>578</v>
      </c>
      <c r="U1098" s="112">
        <v>52343903</v>
      </c>
      <c r="V1098" s="113" t="s">
        <v>2767</v>
      </c>
    </row>
    <row r="1099" spans="12:22" ht="26.25" x14ac:dyDescent="0.25">
      <c r="L1099" s="117"/>
      <c r="M1099" s="117"/>
      <c r="N1099" s="89"/>
      <c r="O1099" s="24"/>
      <c r="S1099" s="30">
        <v>31521620</v>
      </c>
      <c r="T1099" s="30" t="s">
        <v>579</v>
      </c>
      <c r="U1099" s="112">
        <v>52343904</v>
      </c>
      <c r="V1099" s="113" t="s">
        <v>2768</v>
      </c>
    </row>
    <row r="1100" spans="12:22" ht="39" x14ac:dyDescent="0.25">
      <c r="L1100" s="117"/>
      <c r="M1100" s="117"/>
      <c r="N1100" s="89"/>
      <c r="O1100" s="24"/>
      <c r="S1100" s="30">
        <v>52182204</v>
      </c>
      <c r="T1100" s="30" t="s">
        <v>580</v>
      </c>
      <c r="U1100" s="112">
        <v>52344001</v>
      </c>
      <c r="V1100" s="113" t="s">
        <v>2769</v>
      </c>
    </row>
    <row r="1101" spans="12:22" x14ac:dyDescent="0.25">
      <c r="L1101" s="117"/>
      <c r="M1101" s="117"/>
      <c r="N1101" s="89"/>
      <c r="O1101" s="24"/>
      <c r="S1101" s="30">
        <v>33529302</v>
      </c>
      <c r="T1101" s="30" t="s">
        <v>581</v>
      </c>
      <c r="U1101" s="112">
        <v>52344002</v>
      </c>
      <c r="V1101" s="113" t="s">
        <v>2770</v>
      </c>
    </row>
    <row r="1102" spans="12:22" x14ac:dyDescent="0.25">
      <c r="L1102" s="117"/>
      <c r="M1102" s="117"/>
      <c r="N1102" s="89"/>
      <c r="O1102" s="24"/>
      <c r="S1102" s="30">
        <v>21620708</v>
      </c>
      <c r="T1102" s="30" t="s">
        <v>582</v>
      </c>
      <c r="U1102" s="112">
        <v>52344003</v>
      </c>
      <c r="V1102" s="113" t="s">
        <v>2736</v>
      </c>
    </row>
    <row r="1103" spans="12:22" ht="26.25" x14ac:dyDescent="0.25">
      <c r="L1103" s="117"/>
      <c r="M1103" s="117"/>
      <c r="N1103" s="89"/>
      <c r="O1103" s="24"/>
      <c r="S1103" s="30">
        <v>31521216</v>
      </c>
      <c r="T1103" s="30" t="s">
        <v>583</v>
      </c>
      <c r="U1103" s="112">
        <v>523440100000000</v>
      </c>
      <c r="V1103" s="113" t="s">
        <v>2750</v>
      </c>
    </row>
    <row r="1104" spans="12:22" x14ac:dyDescent="0.25">
      <c r="L1104" s="117"/>
      <c r="M1104" s="117"/>
      <c r="N1104" s="89"/>
      <c r="O1104" s="24"/>
      <c r="S1104" s="30">
        <v>53620705</v>
      </c>
      <c r="T1104" s="30" t="s">
        <v>704</v>
      </c>
      <c r="U1104" s="112">
        <v>523440200000000</v>
      </c>
      <c r="V1104" s="113" t="s">
        <v>2749</v>
      </c>
    </row>
    <row r="1105" spans="12:22" x14ac:dyDescent="0.25">
      <c r="L1105" s="117"/>
      <c r="M1105" s="117"/>
      <c r="N1105" s="89"/>
      <c r="O1105" s="24"/>
      <c r="S1105" s="30">
        <v>31523201</v>
      </c>
      <c r="T1105" s="30" t="s">
        <v>705</v>
      </c>
      <c r="U1105" s="112">
        <v>52344201</v>
      </c>
      <c r="V1105" s="113" t="s">
        <v>2771</v>
      </c>
    </row>
    <row r="1106" spans="12:22" ht="26.25" x14ac:dyDescent="0.25">
      <c r="L1106" s="117"/>
      <c r="M1106" s="117"/>
      <c r="N1106" s="89"/>
      <c r="O1106" s="24"/>
      <c r="S1106" s="30">
        <v>53524701</v>
      </c>
      <c r="T1106" s="30" t="s">
        <v>706</v>
      </c>
      <c r="U1106" s="112">
        <v>52344301</v>
      </c>
      <c r="V1106" s="113" t="s">
        <v>2772</v>
      </c>
    </row>
    <row r="1107" spans="12:22" ht="39" x14ac:dyDescent="0.25">
      <c r="L1107" s="117"/>
      <c r="M1107" s="117"/>
      <c r="N1107" s="89"/>
      <c r="O1107" s="24"/>
      <c r="S1107" s="30">
        <v>34527201</v>
      </c>
      <c r="T1107" s="30" t="s">
        <v>707</v>
      </c>
      <c r="U1107" s="112">
        <v>523450100000000</v>
      </c>
      <c r="V1107" s="113" t="s">
        <v>2773</v>
      </c>
    </row>
    <row r="1108" spans="12:22" x14ac:dyDescent="0.25">
      <c r="L1108" s="117"/>
      <c r="M1108" s="117"/>
      <c r="N1108" s="89"/>
      <c r="O1108" s="24"/>
      <c r="S1108" s="30">
        <v>34527202</v>
      </c>
      <c r="T1108" s="30" t="s">
        <v>708</v>
      </c>
      <c r="U1108" s="112">
        <v>523450100016101</v>
      </c>
      <c r="V1108" s="113" t="s">
        <v>2774</v>
      </c>
    </row>
    <row r="1109" spans="12:22" x14ac:dyDescent="0.25">
      <c r="L1109" s="117"/>
      <c r="M1109" s="117"/>
      <c r="N1109" s="89"/>
      <c r="O1109" s="24"/>
      <c r="S1109" s="30">
        <v>33529301</v>
      </c>
      <c r="T1109" s="30" t="s">
        <v>709</v>
      </c>
      <c r="U1109" s="112">
        <v>523450100105201</v>
      </c>
      <c r="V1109" s="113" t="s">
        <v>2775</v>
      </c>
    </row>
    <row r="1110" spans="12:22" ht="26.25" x14ac:dyDescent="0.25">
      <c r="L1110" s="117"/>
      <c r="M1110" s="117"/>
      <c r="N1110" s="89"/>
      <c r="O1110" s="24"/>
      <c r="S1110" s="30">
        <v>54789901</v>
      </c>
      <c r="T1110" s="30" t="s">
        <v>710</v>
      </c>
      <c r="U1110" s="112">
        <v>523450100105202</v>
      </c>
      <c r="V1110" s="113" t="s">
        <v>2776</v>
      </c>
    </row>
    <row r="1111" spans="12:22" ht="26.25" x14ac:dyDescent="0.25">
      <c r="L1111" s="117"/>
      <c r="M1111" s="117"/>
      <c r="N1111" s="89"/>
      <c r="O1111" s="24"/>
      <c r="S1111" s="30">
        <v>31529203</v>
      </c>
      <c r="T1111" s="30" t="s">
        <v>711</v>
      </c>
      <c r="U1111" s="112">
        <v>523450200000000</v>
      </c>
      <c r="V1111" s="113" t="s">
        <v>2777</v>
      </c>
    </row>
    <row r="1112" spans="12:22" x14ac:dyDescent="0.25">
      <c r="L1112" s="117"/>
      <c r="M1112" s="117"/>
      <c r="N1112" s="89"/>
      <c r="O1112" s="24"/>
      <c r="S1112" s="30">
        <v>31524401</v>
      </c>
      <c r="T1112" s="30" t="s">
        <v>712</v>
      </c>
      <c r="U1112" s="112">
        <v>523450200015401</v>
      </c>
      <c r="V1112" s="113" t="s">
        <v>2778</v>
      </c>
    </row>
    <row r="1113" spans="12:22" ht="26.25" x14ac:dyDescent="0.25">
      <c r="L1113" s="117"/>
      <c r="M1113" s="117"/>
      <c r="N1113" s="89"/>
      <c r="O1113" s="24"/>
      <c r="S1113" s="30">
        <v>31523303</v>
      </c>
      <c r="T1113" s="30" t="s">
        <v>713</v>
      </c>
      <c r="U1113" s="112">
        <v>523450201005201</v>
      </c>
      <c r="V1113" s="113" t="s">
        <v>2779</v>
      </c>
    </row>
    <row r="1114" spans="12:22" x14ac:dyDescent="0.25">
      <c r="L1114" s="117"/>
      <c r="M1114" s="117"/>
      <c r="N1114" s="89"/>
      <c r="O1114" s="24"/>
      <c r="S1114" s="30">
        <v>31524603</v>
      </c>
      <c r="T1114" s="30" t="s">
        <v>714</v>
      </c>
      <c r="U1114" s="112">
        <v>523450300000000</v>
      </c>
      <c r="V1114" s="113" t="s">
        <v>2780</v>
      </c>
    </row>
    <row r="1115" spans="12:22" ht="26.25" x14ac:dyDescent="0.25">
      <c r="L1115" s="117"/>
      <c r="M1115" s="117"/>
      <c r="N1115" s="89"/>
      <c r="O1115" s="24"/>
      <c r="S1115" s="30">
        <v>53523601</v>
      </c>
      <c r="T1115" s="30" t="s">
        <v>715</v>
      </c>
      <c r="U1115" s="112">
        <v>523450400000000</v>
      </c>
      <c r="V1115" s="113" t="s">
        <v>2781</v>
      </c>
    </row>
    <row r="1116" spans="12:22" x14ac:dyDescent="0.25">
      <c r="L1116" s="117"/>
      <c r="M1116" s="117"/>
      <c r="N1116" s="89"/>
      <c r="O1116" s="24"/>
      <c r="S1116" s="30">
        <v>33521602</v>
      </c>
      <c r="T1116" s="30" t="s">
        <v>716</v>
      </c>
      <c r="U1116" s="112">
        <v>523450400105201</v>
      </c>
      <c r="V1116" s="113" t="s">
        <v>2782</v>
      </c>
    </row>
    <row r="1117" spans="12:22" x14ac:dyDescent="0.25">
      <c r="L1117" s="117"/>
      <c r="M1117" s="117"/>
      <c r="N1117" s="89"/>
      <c r="O1117" s="24"/>
      <c r="S1117" s="30">
        <v>31523307</v>
      </c>
      <c r="T1117" s="30" t="s">
        <v>717</v>
      </c>
      <c r="U1117" s="112">
        <v>523450400105202</v>
      </c>
      <c r="V1117" s="113" t="s">
        <v>2783</v>
      </c>
    </row>
    <row r="1118" spans="12:22" x14ac:dyDescent="0.25">
      <c r="L1118" s="117"/>
      <c r="M1118" s="117"/>
      <c r="N1118" s="89"/>
      <c r="O1118" s="24"/>
      <c r="S1118" s="30">
        <v>21529201</v>
      </c>
      <c r="T1118" s="30" t="s">
        <v>718</v>
      </c>
      <c r="U1118" s="112">
        <v>52345202</v>
      </c>
      <c r="V1118" s="113" t="s">
        <v>2784</v>
      </c>
    </row>
    <row r="1119" spans="12:22" ht="64.5" x14ac:dyDescent="0.25">
      <c r="L1119" s="117"/>
      <c r="M1119" s="117"/>
      <c r="N1119" s="89"/>
      <c r="O1119" s="24"/>
      <c r="S1119" s="30">
        <v>34527203</v>
      </c>
      <c r="T1119" s="30" t="s">
        <v>134</v>
      </c>
      <c r="U1119" s="112">
        <v>52345203</v>
      </c>
      <c r="V1119" s="113" t="s">
        <v>2785</v>
      </c>
    </row>
    <row r="1120" spans="12:22" ht="26.25" x14ac:dyDescent="0.25">
      <c r="L1120" s="117"/>
      <c r="M1120" s="117"/>
      <c r="N1120" s="89"/>
      <c r="O1120" s="24"/>
      <c r="S1120" s="30">
        <v>32524601</v>
      </c>
      <c r="T1120" s="30" t="s">
        <v>137</v>
      </c>
      <c r="U1120" s="112">
        <v>52345204</v>
      </c>
      <c r="V1120" s="113" t="s">
        <v>2776</v>
      </c>
    </row>
    <row r="1121" spans="11:22" ht="26.25" x14ac:dyDescent="0.25">
      <c r="L1121" s="117"/>
      <c r="M1121" s="117"/>
      <c r="N1121" s="89"/>
      <c r="O1121" s="24"/>
      <c r="S1121" s="30">
        <v>32523201</v>
      </c>
      <c r="T1121" s="30" t="s">
        <v>138</v>
      </c>
      <c r="U1121" s="112">
        <v>52346201</v>
      </c>
      <c r="V1121" s="113" t="s">
        <v>2786</v>
      </c>
    </row>
    <row r="1122" spans="11:22" ht="39" x14ac:dyDescent="0.25">
      <c r="L1122" s="117"/>
      <c r="M1122" s="117"/>
      <c r="N1122" s="89"/>
      <c r="O1122" s="24"/>
      <c r="S1122" s="30">
        <v>31524407</v>
      </c>
      <c r="T1122" s="30" t="s">
        <v>139</v>
      </c>
      <c r="U1122" s="112">
        <v>523470100000000</v>
      </c>
      <c r="V1122" s="113" t="s">
        <v>2787</v>
      </c>
    </row>
    <row r="1123" spans="11:22" ht="26.25" x14ac:dyDescent="0.25">
      <c r="K1123" s="15"/>
      <c r="L1123" s="117"/>
      <c r="M1123" s="117"/>
      <c r="N1123" s="110"/>
      <c r="O1123" s="111"/>
      <c r="S1123" s="30">
        <v>31523203</v>
      </c>
      <c r="T1123" s="30" t="s">
        <v>140</v>
      </c>
      <c r="U1123" s="112">
        <v>523470100015201</v>
      </c>
      <c r="V1123" s="113" t="s">
        <v>2788</v>
      </c>
    </row>
    <row r="1124" spans="11:22" ht="39" x14ac:dyDescent="0.25">
      <c r="L1124" s="117"/>
      <c r="M1124" s="117"/>
      <c r="N1124" s="109"/>
      <c r="O1124" s="24"/>
      <c r="S1124" s="30">
        <v>31521615</v>
      </c>
      <c r="T1124" s="30" t="s">
        <v>141</v>
      </c>
      <c r="U1124" s="112">
        <v>523470200000000</v>
      </c>
      <c r="V1124" s="113" t="s">
        <v>2789</v>
      </c>
    </row>
    <row r="1125" spans="11:22" ht="26.25" x14ac:dyDescent="0.25">
      <c r="L1125" s="117"/>
      <c r="M1125" s="117"/>
      <c r="N1125" s="109"/>
      <c r="O1125" s="24"/>
      <c r="S1125" s="30">
        <v>31524411</v>
      </c>
      <c r="T1125" s="30" t="s">
        <v>142</v>
      </c>
      <c r="U1125" s="112">
        <v>523470200015201</v>
      </c>
      <c r="V1125" s="113" t="s">
        <v>2790</v>
      </c>
    </row>
    <row r="1126" spans="11:22" ht="51.75" x14ac:dyDescent="0.25">
      <c r="L1126" s="117"/>
      <c r="M1126" s="117"/>
      <c r="N1126" s="109"/>
      <c r="O1126" s="24"/>
      <c r="S1126" s="30">
        <v>31524606</v>
      </c>
      <c r="T1126" s="30" t="s">
        <v>143</v>
      </c>
      <c r="U1126" s="112">
        <v>523470300000000</v>
      </c>
      <c r="V1126" s="113" t="s">
        <v>2791</v>
      </c>
    </row>
    <row r="1127" spans="11:22" ht="26.25" x14ac:dyDescent="0.25">
      <c r="L1127" s="117"/>
      <c r="M1127" s="117"/>
      <c r="N1127" s="109"/>
      <c r="O1127" s="24"/>
      <c r="S1127" s="30">
        <v>32523202</v>
      </c>
      <c r="T1127" s="30" t="s">
        <v>144</v>
      </c>
      <c r="U1127" s="112">
        <v>523470301003101</v>
      </c>
      <c r="V1127" s="113" t="s">
        <v>2792</v>
      </c>
    </row>
    <row r="1128" spans="11:22" ht="26.25" x14ac:dyDescent="0.25">
      <c r="L1128" s="117"/>
      <c r="M1128" s="117"/>
      <c r="N1128" s="109"/>
      <c r="O1128" s="24"/>
      <c r="S1128" s="30">
        <v>31524502</v>
      </c>
      <c r="T1128" s="30" t="s">
        <v>145</v>
      </c>
      <c r="U1128" s="112">
        <v>523470301003102</v>
      </c>
      <c r="V1128" s="113" t="s">
        <v>2793</v>
      </c>
    </row>
    <row r="1129" spans="11:22" ht="26.25" x14ac:dyDescent="0.25">
      <c r="L1129" s="117"/>
      <c r="M1129" s="117"/>
      <c r="N1129" s="109"/>
      <c r="O1129" s="24"/>
      <c r="S1129" s="30">
        <v>34522207</v>
      </c>
      <c r="T1129" s="30" t="s">
        <v>146</v>
      </c>
      <c r="U1129" s="112">
        <v>523470301005201</v>
      </c>
      <c r="V1129" s="113" t="s">
        <v>2794</v>
      </c>
    </row>
    <row r="1130" spans="11:22" ht="26.25" x14ac:dyDescent="0.25">
      <c r="L1130" s="117"/>
      <c r="M1130" s="117"/>
      <c r="N1130" s="109"/>
      <c r="O1130" s="24"/>
      <c r="S1130" s="30">
        <v>31522003</v>
      </c>
      <c r="T1130" s="30" t="s">
        <v>147</v>
      </c>
      <c r="U1130" s="112">
        <v>524620100015401</v>
      </c>
      <c r="V1130" s="113" t="s">
        <v>2795</v>
      </c>
    </row>
    <row r="1131" spans="11:22" ht="26.25" x14ac:dyDescent="0.25">
      <c r="L1131" s="117"/>
      <c r="M1131" s="117"/>
      <c r="N1131" s="109"/>
      <c r="O1131" s="24"/>
      <c r="S1131" s="30">
        <v>51528204</v>
      </c>
      <c r="T1131" s="30" t="s">
        <v>148</v>
      </c>
      <c r="U1131" s="112">
        <v>524620130000000</v>
      </c>
      <c r="V1131" s="113" t="s">
        <v>2796</v>
      </c>
    </row>
    <row r="1132" spans="11:22" x14ac:dyDescent="0.25">
      <c r="L1132" s="117"/>
      <c r="M1132" s="117"/>
      <c r="N1132" s="109"/>
      <c r="O1132" s="24"/>
      <c r="S1132" s="30">
        <v>53522301</v>
      </c>
      <c r="T1132" s="30" t="s">
        <v>149</v>
      </c>
      <c r="U1132" s="112">
        <v>52464101</v>
      </c>
      <c r="V1132" s="113" t="s">
        <v>2797</v>
      </c>
    </row>
    <row r="1133" spans="11:22" ht="26.25" x14ac:dyDescent="0.25">
      <c r="L1133" s="117"/>
      <c r="M1133" s="117"/>
      <c r="N1133" s="109"/>
      <c r="O1133" s="24"/>
      <c r="S1133" s="30">
        <v>31525104</v>
      </c>
      <c r="T1133" s="30" t="s">
        <v>150</v>
      </c>
      <c r="U1133" s="112">
        <v>52464102</v>
      </c>
      <c r="V1133" s="113" t="s">
        <v>2798</v>
      </c>
    </row>
    <row r="1134" spans="11:22" ht="26.25" x14ac:dyDescent="0.25">
      <c r="L1134" s="117"/>
      <c r="M1134" s="117"/>
      <c r="N1134" s="109"/>
      <c r="O1134" s="24"/>
      <c r="S1134" s="30">
        <v>31523207</v>
      </c>
      <c r="T1134" s="30" t="s">
        <v>151</v>
      </c>
      <c r="U1134" s="112">
        <v>52464103</v>
      </c>
      <c r="V1134" s="113" t="s">
        <v>2799</v>
      </c>
    </row>
    <row r="1135" spans="11:22" ht="26.25" x14ac:dyDescent="0.25">
      <c r="L1135" s="117"/>
      <c r="M1135" s="117"/>
      <c r="N1135" s="109"/>
      <c r="O1135" s="24"/>
      <c r="S1135" s="30">
        <v>52540101</v>
      </c>
      <c r="T1135" s="30" t="s">
        <v>152</v>
      </c>
      <c r="U1135" s="112">
        <v>52464104</v>
      </c>
      <c r="V1135" s="113" t="s">
        <v>2800</v>
      </c>
    </row>
    <row r="1136" spans="11:22" ht="26.25" x14ac:dyDescent="0.25">
      <c r="L1136" s="117"/>
      <c r="M1136" s="117"/>
      <c r="N1136" s="109"/>
      <c r="O1136" s="24"/>
      <c r="S1136" s="30">
        <v>31620303</v>
      </c>
      <c r="T1136" s="30" t="s">
        <v>153</v>
      </c>
      <c r="U1136" s="112">
        <v>52500801</v>
      </c>
      <c r="V1136" s="113" t="s">
        <v>2801</v>
      </c>
    </row>
    <row r="1137" spans="12:22" x14ac:dyDescent="0.25">
      <c r="L1137" s="117"/>
      <c r="M1137" s="117"/>
      <c r="N1137" s="109"/>
      <c r="O1137" s="24"/>
      <c r="S1137" s="30">
        <v>52622201</v>
      </c>
      <c r="T1137" s="30" t="s">
        <v>154</v>
      </c>
      <c r="U1137" s="112">
        <v>52501201</v>
      </c>
      <c r="V1137" s="113" t="s">
        <v>2802</v>
      </c>
    </row>
    <row r="1138" spans="12:22" x14ac:dyDescent="0.25">
      <c r="L1138" s="117"/>
      <c r="M1138" s="117"/>
      <c r="N1138" s="109"/>
      <c r="O1138" s="24"/>
      <c r="S1138" s="30">
        <v>33527202</v>
      </c>
      <c r="T1138" s="30" t="s">
        <v>155</v>
      </c>
      <c r="U1138" s="112">
        <v>52501806</v>
      </c>
      <c r="V1138" s="113" t="s">
        <v>2803</v>
      </c>
    </row>
    <row r="1139" spans="12:22" x14ac:dyDescent="0.25">
      <c r="L1139" s="117"/>
      <c r="M1139" s="117"/>
      <c r="N1139" s="109"/>
      <c r="O1139" s="24"/>
      <c r="S1139" s="30">
        <v>52541103</v>
      </c>
      <c r="T1139" s="30" t="s">
        <v>156</v>
      </c>
      <c r="U1139" s="112">
        <v>52501807</v>
      </c>
      <c r="V1139" s="113" t="s">
        <v>2804</v>
      </c>
    </row>
    <row r="1140" spans="12:22" x14ac:dyDescent="0.25">
      <c r="L1140" s="117"/>
      <c r="M1140" s="117"/>
      <c r="N1140" s="109"/>
      <c r="O1140" s="24"/>
      <c r="S1140" s="30">
        <v>31527203</v>
      </c>
      <c r="T1140" s="30" t="s">
        <v>157</v>
      </c>
      <c r="U1140" s="112">
        <v>52503001</v>
      </c>
      <c r="V1140" s="113" t="s">
        <v>2805</v>
      </c>
    </row>
    <row r="1141" spans="12:22" x14ac:dyDescent="0.25">
      <c r="L1141" s="117"/>
      <c r="M1141" s="117"/>
      <c r="N1141" s="109"/>
      <c r="O1141" s="24"/>
      <c r="S1141" s="30">
        <v>33524301</v>
      </c>
      <c r="T1141" s="30" t="s">
        <v>158</v>
      </c>
      <c r="U1141" s="112">
        <v>52504601</v>
      </c>
      <c r="V1141" s="113" t="s">
        <v>2806</v>
      </c>
    </row>
    <row r="1142" spans="12:22" ht="26.25" x14ac:dyDescent="0.25">
      <c r="L1142" s="117"/>
      <c r="M1142" s="117"/>
      <c r="N1142" s="109"/>
      <c r="O1142" s="24"/>
      <c r="S1142" s="30">
        <v>52622202</v>
      </c>
      <c r="T1142" s="30" t="s">
        <v>159</v>
      </c>
      <c r="U1142" s="112">
        <v>52505201</v>
      </c>
      <c r="V1142" s="113" t="s">
        <v>2807</v>
      </c>
    </row>
    <row r="1143" spans="12:22" ht="26.25" x14ac:dyDescent="0.25">
      <c r="L1143" s="117"/>
      <c r="M1143" s="117"/>
      <c r="N1143" s="109"/>
      <c r="O1143" s="24"/>
      <c r="S1143" s="30">
        <v>52622203</v>
      </c>
      <c r="T1143" s="30" t="s">
        <v>160</v>
      </c>
      <c r="U1143" s="112">
        <v>525200100000000</v>
      </c>
      <c r="V1143" s="113" t="s">
        <v>2808</v>
      </c>
    </row>
    <row r="1144" spans="12:22" x14ac:dyDescent="0.25">
      <c r="L1144" s="117"/>
      <c r="M1144" s="117"/>
      <c r="N1144" s="109"/>
      <c r="O1144" s="24"/>
      <c r="S1144" s="30">
        <v>52622204</v>
      </c>
      <c r="T1144" s="30" t="s">
        <v>161</v>
      </c>
      <c r="U1144" s="112">
        <v>525210100000000</v>
      </c>
      <c r="V1144" s="113" t="s">
        <v>2809</v>
      </c>
    </row>
    <row r="1145" spans="12:22" ht="26.25" x14ac:dyDescent="0.25">
      <c r="L1145" s="117"/>
      <c r="M1145" s="117"/>
      <c r="N1145" s="109"/>
      <c r="O1145" s="24"/>
      <c r="S1145" s="30">
        <v>52622206</v>
      </c>
      <c r="T1145" s="30" t="s">
        <v>162</v>
      </c>
      <c r="U1145" s="112">
        <v>525210100105201</v>
      </c>
      <c r="V1145" s="113" t="s">
        <v>2810</v>
      </c>
    </row>
    <row r="1146" spans="12:22" ht="26.25" x14ac:dyDescent="0.25">
      <c r="L1146" s="117"/>
      <c r="M1146" s="117"/>
      <c r="N1146" s="109"/>
      <c r="O1146" s="24"/>
      <c r="S1146" s="30">
        <v>31523302</v>
      </c>
      <c r="T1146" s="30" t="s">
        <v>163</v>
      </c>
      <c r="U1146" s="112">
        <v>525210100105202</v>
      </c>
      <c r="V1146" s="113" t="s">
        <v>2811</v>
      </c>
    </row>
    <row r="1147" spans="12:22" ht="26.25" x14ac:dyDescent="0.25">
      <c r="L1147" s="117"/>
      <c r="M1147" s="117"/>
      <c r="N1147" s="109"/>
      <c r="O1147" s="24"/>
      <c r="S1147" s="30">
        <v>51523301</v>
      </c>
      <c r="T1147" s="30" t="s">
        <v>345</v>
      </c>
      <c r="U1147" s="112">
        <v>525210100105203</v>
      </c>
      <c r="V1147" s="113" t="s">
        <v>2812</v>
      </c>
    </row>
    <row r="1148" spans="12:22" ht="26.25" x14ac:dyDescent="0.25">
      <c r="L1148" s="117"/>
      <c r="M1148" s="117"/>
      <c r="N1148" s="109"/>
      <c r="O1148" s="24"/>
      <c r="S1148" s="30">
        <v>52543201</v>
      </c>
      <c r="T1148" s="30" t="s">
        <v>346</v>
      </c>
      <c r="U1148" s="112">
        <v>525210100105204</v>
      </c>
      <c r="V1148" s="113" t="s">
        <v>2813</v>
      </c>
    </row>
    <row r="1149" spans="12:22" ht="26.25" x14ac:dyDescent="0.25">
      <c r="L1149" s="117"/>
      <c r="M1149" s="117"/>
      <c r="N1149" s="109"/>
      <c r="O1149" s="24"/>
      <c r="S1149" s="30">
        <v>52543202</v>
      </c>
      <c r="T1149" s="30" t="s">
        <v>164</v>
      </c>
      <c r="U1149" s="112">
        <v>525210100105205</v>
      </c>
      <c r="V1149" s="113" t="s">
        <v>2814</v>
      </c>
    </row>
    <row r="1150" spans="12:22" ht="26.25" x14ac:dyDescent="0.25">
      <c r="L1150" s="117"/>
      <c r="M1150" s="117"/>
      <c r="N1150" s="109"/>
      <c r="O1150" s="24"/>
      <c r="S1150" s="30">
        <v>31529105</v>
      </c>
      <c r="T1150" s="30" t="s">
        <v>165</v>
      </c>
      <c r="U1150" s="112">
        <v>525210100105206</v>
      </c>
      <c r="V1150" s="113" t="s">
        <v>2815</v>
      </c>
    </row>
    <row r="1151" spans="12:22" ht="26.25" x14ac:dyDescent="0.25">
      <c r="L1151" s="117"/>
      <c r="M1151" s="117"/>
      <c r="N1151" s="109"/>
      <c r="O1151" s="24"/>
      <c r="S1151" s="30">
        <v>52549904</v>
      </c>
      <c r="T1151" s="30" t="s">
        <v>166</v>
      </c>
      <c r="U1151" s="112">
        <v>525210100105207</v>
      </c>
      <c r="V1151" s="113" t="s">
        <v>2816</v>
      </c>
    </row>
    <row r="1152" spans="12:22" ht="26.25" x14ac:dyDescent="0.25">
      <c r="L1152" s="117"/>
      <c r="M1152" s="117"/>
      <c r="N1152" s="109"/>
      <c r="O1152" s="24"/>
      <c r="S1152" s="30">
        <v>21620302</v>
      </c>
      <c r="T1152" s="30" t="s">
        <v>167</v>
      </c>
      <c r="U1152" s="112">
        <v>525210100105208</v>
      </c>
      <c r="V1152" s="113" t="s">
        <v>2817</v>
      </c>
    </row>
    <row r="1153" spans="12:22" ht="26.25" x14ac:dyDescent="0.25">
      <c r="L1153" s="117"/>
      <c r="M1153" s="117"/>
      <c r="N1153" s="109"/>
      <c r="O1153" s="24"/>
      <c r="S1153" s="30">
        <v>52529301</v>
      </c>
      <c r="T1153" s="30" t="s">
        <v>168</v>
      </c>
      <c r="U1153" s="112">
        <v>525210100105209</v>
      </c>
      <c r="V1153" s="113" t="s">
        <v>2818</v>
      </c>
    </row>
    <row r="1154" spans="12:22" ht="26.25" x14ac:dyDescent="0.25">
      <c r="L1154" s="117"/>
      <c r="M1154" s="117"/>
      <c r="N1154" s="109"/>
      <c r="O1154" s="24"/>
      <c r="S1154" s="30">
        <v>52529302</v>
      </c>
      <c r="T1154" s="30" t="s">
        <v>169</v>
      </c>
      <c r="U1154" s="112">
        <v>525210100105210</v>
      </c>
      <c r="V1154" s="113" t="s">
        <v>2819</v>
      </c>
    </row>
    <row r="1155" spans="12:22" x14ac:dyDescent="0.25">
      <c r="L1155" s="117"/>
      <c r="M1155" s="117"/>
      <c r="N1155" s="109"/>
      <c r="O1155" s="24"/>
      <c r="S1155" s="30">
        <v>52529303</v>
      </c>
      <c r="T1155" s="30" t="s">
        <v>170</v>
      </c>
      <c r="U1155" s="112">
        <v>525210200000000</v>
      </c>
      <c r="V1155" s="113" t="s">
        <v>1509</v>
      </c>
    </row>
    <row r="1156" spans="12:22" ht="26.25" x14ac:dyDescent="0.25">
      <c r="L1156" s="117"/>
      <c r="M1156" s="117"/>
      <c r="N1156" s="109"/>
      <c r="O1156" s="24"/>
      <c r="S1156" s="30">
        <v>52529304</v>
      </c>
      <c r="T1156" s="30" t="s">
        <v>171</v>
      </c>
      <c r="U1156" s="112">
        <v>525210201003101</v>
      </c>
      <c r="V1156" s="113" t="s">
        <v>2820</v>
      </c>
    </row>
    <row r="1157" spans="12:22" x14ac:dyDescent="0.25">
      <c r="L1157" s="117"/>
      <c r="M1157" s="117"/>
      <c r="N1157" s="109"/>
      <c r="O1157" s="24"/>
      <c r="S1157" s="30">
        <v>52529305</v>
      </c>
      <c r="T1157" s="30" t="s">
        <v>172</v>
      </c>
      <c r="U1157" s="112">
        <v>525210201003102</v>
      </c>
      <c r="V1157" s="113" t="s">
        <v>2821</v>
      </c>
    </row>
    <row r="1158" spans="12:22" ht="39" x14ac:dyDescent="0.25">
      <c r="L1158" s="117"/>
      <c r="M1158" s="117"/>
      <c r="N1158" s="109"/>
      <c r="O1158" s="24"/>
      <c r="S1158" s="30">
        <v>52529306</v>
      </c>
      <c r="T1158" s="30" t="s">
        <v>173</v>
      </c>
      <c r="U1158" s="112">
        <v>525210201003103</v>
      </c>
      <c r="V1158" s="113" t="s">
        <v>2822</v>
      </c>
    </row>
    <row r="1159" spans="12:22" ht="26.25" x14ac:dyDescent="0.25">
      <c r="L1159" s="117"/>
      <c r="M1159" s="117"/>
      <c r="N1159" s="109"/>
      <c r="O1159" s="24"/>
      <c r="S1159" s="30">
        <v>52529307</v>
      </c>
      <c r="T1159" s="30" t="s">
        <v>174</v>
      </c>
      <c r="U1159" s="112">
        <v>525210201003104</v>
      </c>
      <c r="V1159" s="113" t="s">
        <v>2823</v>
      </c>
    </row>
    <row r="1160" spans="12:22" ht="26.25" x14ac:dyDescent="0.25">
      <c r="L1160" s="117"/>
      <c r="M1160" s="117"/>
      <c r="N1160" s="109"/>
      <c r="O1160" s="24"/>
      <c r="S1160" s="30">
        <v>52547001</v>
      </c>
      <c r="T1160" s="30" t="s">
        <v>175</v>
      </c>
      <c r="U1160" s="112">
        <v>525210201003105</v>
      </c>
      <c r="V1160" s="113" t="s">
        <v>2824</v>
      </c>
    </row>
    <row r="1161" spans="12:22" x14ac:dyDescent="0.25">
      <c r="L1161" s="117"/>
      <c r="M1161" s="117"/>
      <c r="N1161" s="109"/>
      <c r="O1161" s="24"/>
      <c r="S1161" s="30">
        <v>52622207</v>
      </c>
      <c r="T1161" s="30" t="s">
        <v>176</v>
      </c>
      <c r="U1161" s="112">
        <v>525220100000000</v>
      </c>
      <c r="V1161" s="113" t="s">
        <v>2825</v>
      </c>
    </row>
    <row r="1162" spans="12:22" ht="26.25" x14ac:dyDescent="0.25">
      <c r="L1162" s="117"/>
      <c r="M1162" s="117"/>
      <c r="N1162" s="109"/>
      <c r="O1162" s="24"/>
      <c r="S1162" s="30">
        <v>31620304</v>
      </c>
      <c r="T1162" s="30" t="s">
        <v>177</v>
      </c>
      <c r="U1162" s="112">
        <v>525220200000000</v>
      </c>
      <c r="V1162" s="113" t="s">
        <v>2826</v>
      </c>
    </row>
    <row r="1163" spans="12:22" x14ac:dyDescent="0.25">
      <c r="L1163" s="117"/>
      <c r="M1163" s="117"/>
      <c r="N1163" s="109"/>
      <c r="O1163" s="24"/>
      <c r="S1163" s="30">
        <v>32525202</v>
      </c>
      <c r="T1163" s="30" t="s">
        <v>178</v>
      </c>
      <c r="U1163" s="112">
        <v>525220300000000</v>
      </c>
      <c r="V1163" s="113" t="s">
        <v>2827</v>
      </c>
    </row>
    <row r="1164" spans="12:22" x14ac:dyDescent="0.25">
      <c r="L1164" s="117"/>
      <c r="M1164" s="117"/>
      <c r="N1164" s="109"/>
      <c r="O1164" s="24"/>
      <c r="S1164" s="30">
        <v>32525203</v>
      </c>
      <c r="T1164" s="30" t="s">
        <v>485</v>
      </c>
      <c r="U1164" s="112">
        <v>525220400000000</v>
      </c>
      <c r="V1164" s="113" t="s">
        <v>2828</v>
      </c>
    </row>
    <row r="1165" spans="12:22" x14ac:dyDescent="0.25">
      <c r="L1165" s="117"/>
      <c r="M1165" s="117"/>
      <c r="N1165" s="109"/>
      <c r="O1165" s="24"/>
      <c r="S1165" s="30">
        <v>21628001</v>
      </c>
      <c r="T1165" s="30" t="s">
        <v>179</v>
      </c>
      <c r="U1165" s="112">
        <v>525220500000000</v>
      </c>
      <c r="V1165" s="113" t="s">
        <v>2829</v>
      </c>
    </row>
    <row r="1166" spans="12:22" ht="26.25" x14ac:dyDescent="0.25">
      <c r="L1166" s="117"/>
      <c r="M1166" s="117"/>
      <c r="N1166" s="109"/>
      <c r="O1166" s="24"/>
      <c r="S1166" s="30">
        <v>33527204</v>
      </c>
      <c r="T1166" s="30" t="s">
        <v>180</v>
      </c>
      <c r="U1166" s="112">
        <v>525220500105201</v>
      </c>
      <c r="V1166" s="113" t="s">
        <v>2830</v>
      </c>
    </row>
    <row r="1167" spans="12:22" ht="26.25" x14ac:dyDescent="0.25">
      <c r="L1167" s="117"/>
      <c r="M1167" s="117"/>
      <c r="N1167" s="109"/>
      <c r="O1167" s="24"/>
      <c r="S1167" s="30">
        <v>54343503</v>
      </c>
      <c r="T1167" s="30" t="s">
        <v>181</v>
      </c>
      <c r="U1167" s="112">
        <v>525220500105202</v>
      </c>
      <c r="V1167" s="113" t="s">
        <v>2831</v>
      </c>
    </row>
    <row r="1168" spans="12:22" x14ac:dyDescent="0.25">
      <c r="L1168" s="117"/>
      <c r="M1168" s="117"/>
      <c r="N1168" s="109"/>
      <c r="O1168" s="24"/>
      <c r="S1168" s="30">
        <v>21529103</v>
      </c>
      <c r="T1168" s="30" t="s">
        <v>182</v>
      </c>
      <c r="U1168" s="112">
        <v>525220600000000</v>
      </c>
      <c r="V1168" s="113" t="s">
        <v>2832</v>
      </c>
    </row>
    <row r="1169" spans="12:22" x14ac:dyDescent="0.25">
      <c r="L1169" s="117"/>
      <c r="M1169" s="117"/>
      <c r="N1169" s="109"/>
      <c r="O1169" s="24"/>
      <c r="S1169" s="30">
        <v>52622208</v>
      </c>
      <c r="T1169" s="30" t="s">
        <v>183</v>
      </c>
      <c r="U1169" s="112">
        <v>525220700000000</v>
      </c>
      <c r="V1169" s="113" t="s">
        <v>2833</v>
      </c>
    </row>
    <row r="1170" spans="12:22" ht="39" x14ac:dyDescent="0.25">
      <c r="L1170" s="117"/>
      <c r="M1170" s="117"/>
      <c r="N1170" s="109"/>
      <c r="O1170" s="24"/>
      <c r="S1170" s="30">
        <v>31628004</v>
      </c>
      <c r="T1170" s="30" t="s">
        <v>184</v>
      </c>
      <c r="U1170" s="112">
        <v>525220900000000</v>
      </c>
      <c r="V1170" s="113" t="s">
        <v>2834</v>
      </c>
    </row>
    <row r="1171" spans="12:22" x14ac:dyDescent="0.25">
      <c r="L1171" s="117"/>
      <c r="M1171" s="117"/>
      <c r="N1171" s="109"/>
      <c r="O1171" s="24"/>
      <c r="S1171" s="30">
        <v>31628005</v>
      </c>
      <c r="T1171" s="30" t="s">
        <v>185</v>
      </c>
      <c r="U1171" s="112">
        <v>525230100015401</v>
      </c>
      <c r="V1171" s="113" t="s">
        <v>2835</v>
      </c>
    </row>
    <row r="1172" spans="12:22" x14ac:dyDescent="0.25">
      <c r="L1172" s="117"/>
      <c r="M1172" s="117"/>
      <c r="N1172" s="109"/>
      <c r="O1172" s="24"/>
      <c r="S1172" s="30">
        <v>34523501</v>
      </c>
      <c r="T1172" s="30" t="s">
        <v>186</v>
      </c>
      <c r="U1172" s="112">
        <v>525230101005201</v>
      </c>
      <c r="V1172" s="113" t="s">
        <v>2836</v>
      </c>
    </row>
    <row r="1173" spans="12:22" ht="26.25" x14ac:dyDescent="0.25">
      <c r="L1173" s="117"/>
      <c r="M1173" s="117"/>
      <c r="N1173" s="109"/>
      <c r="O1173" s="24"/>
      <c r="S1173" s="30">
        <v>33624902</v>
      </c>
      <c r="T1173" s="30" t="s">
        <v>187</v>
      </c>
      <c r="U1173" s="112">
        <v>525230110000000</v>
      </c>
      <c r="V1173" s="113" t="s">
        <v>2837</v>
      </c>
    </row>
    <row r="1174" spans="12:22" ht="26.25" x14ac:dyDescent="0.25">
      <c r="L1174" s="117"/>
      <c r="M1174" s="117"/>
      <c r="N1174" s="109"/>
      <c r="O1174" s="24"/>
      <c r="S1174" s="30">
        <v>34523502</v>
      </c>
      <c r="T1174" s="30" t="s">
        <v>188</v>
      </c>
      <c r="U1174" s="112">
        <v>525230200015401</v>
      </c>
      <c r="V1174" s="113" t="s">
        <v>2838</v>
      </c>
    </row>
    <row r="1175" spans="12:22" ht="26.25" x14ac:dyDescent="0.25">
      <c r="L1175" s="117"/>
      <c r="M1175" s="117"/>
      <c r="N1175" s="109"/>
      <c r="O1175" s="24"/>
      <c r="S1175" s="30">
        <v>34523503</v>
      </c>
      <c r="T1175" s="30" t="s">
        <v>189</v>
      </c>
      <c r="U1175" s="112">
        <v>525230210000000</v>
      </c>
      <c r="V1175" s="113" t="s">
        <v>2582</v>
      </c>
    </row>
    <row r="1176" spans="12:22" ht="26.25" x14ac:dyDescent="0.25">
      <c r="L1176" s="117"/>
      <c r="M1176" s="117"/>
      <c r="N1176" s="109"/>
      <c r="O1176" s="24"/>
      <c r="S1176" s="30">
        <v>34523504</v>
      </c>
      <c r="T1176" s="30" t="s">
        <v>190</v>
      </c>
      <c r="U1176" s="112">
        <v>525230300000000</v>
      </c>
      <c r="V1176" s="113" t="s">
        <v>2583</v>
      </c>
    </row>
    <row r="1177" spans="12:22" ht="26.25" x14ac:dyDescent="0.25">
      <c r="L1177" s="117"/>
      <c r="M1177" s="117"/>
      <c r="N1177" s="109"/>
      <c r="O1177" s="24"/>
      <c r="S1177" s="30">
        <v>31628006</v>
      </c>
      <c r="T1177" s="30" t="s">
        <v>191</v>
      </c>
      <c r="U1177" s="112">
        <v>525230300015401</v>
      </c>
      <c r="V1177" s="113" t="s">
        <v>2839</v>
      </c>
    </row>
    <row r="1178" spans="12:22" x14ac:dyDescent="0.25">
      <c r="L1178" s="117"/>
      <c r="M1178" s="117"/>
      <c r="N1178" s="109"/>
      <c r="O1178" s="24"/>
      <c r="S1178" s="30">
        <v>52622209</v>
      </c>
      <c r="T1178" s="30" t="s">
        <v>192</v>
      </c>
      <c r="U1178" s="112">
        <v>525230301003101</v>
      </c>
      <c r="V1178" s="113" t="s">
        <v>2840</v>
      </c>
    </row>
    <row r="1179" spans="12:22" ht="39" x14ac:dyDescent="0.25">
      <c r="L1179" s="117"/>
      <c r="M1179" s="117"/>
      <c r="N1179" s="109"/>
      <c r="O1179" s="24"/>
      <c r="S1179" s="30">
        <v>31628008</v>
      </c>
      <c r="T1179" s="30" t="s">
        <v>193</v>
      </c>
      <c r="U1179" s="112">
        <v>525240100000000</v>
      </c>
      <c r="V1179" s="113" t="s">
        <v>2841</v>
      </c>
    </row>
    <row r="1180" spans="12:22" ht="26.25" x14ac:dyDescent="0.25">
      <c r="L1180" s="117"/>
      <c r="M1180" s="117"/>
      <c r="N1180" s="109"/>
      <c r="O1180" s="24"/>
      <c r="S1180" s="30">
        <v>52343201</v>
      </c>
      <c r="T1180" s="30" t="s">
        <v>194</v>
      </c>
      <c r="U1180" s="112">
        <v>525240101003101</v>
      </c>
      <c r="V1180" s="113" t="s">
        <v>1774</v>
      </c>
    </row>
    <row r="1181" spans="12:22" ht="26.25" x14ac:dyDescent="0.25">
      <c r="L1181" s="117"/>
      <c r="M1181" s="117"/>
      <c r="N1181" s="109"/>
      <c r="O1181" s="24"/>
      <c r="S1181" s="30">
        <v>31620307</v>
      </c>
      <c r="T1181" s="30" t="s">
        <v>195</v>
      </c>
      <c r="U1181" s="112">
        <v>52524101</v>
      </c>
      <c r="V1181" s="113" t="s">
        <v>2842</v>
      </c>
    </row>
    <row r="1182" spans="12:22" x14ac:dyDescent="0.25">
      <c r="L1182" s="117"/>
      <c r="M1182" s="117"/>
      <c r="N1182" s="109"/>
      <c r="O1182" s="24"/>
      <c r="S1182" s="30">
        <v>52343202</v>
      </c>
      <c r="T1182" s="30" t="s">
        <v>196</v>
      </c>
      <c r="U1182" s="112">
        <v>52524102</v>
      </c>
      <c r="V1182" s="113" t="s">
        <v>2843</v>
      </c>
    </row>
    <row r="1183" spans="12:22" x14ac:dyDescent="0.25">
      <c r="L1183" s="117"/>
      <c r="M1183" s="117"/>
      <c r="N1183" s="109"/>
      <c r="O1183" s="24"/>
      <c r="S1183" s="30">
        <v>31620308</v>
      </c>
      <c r="T1183" s="30" t="s">
        <v>197</v>
      </c>
      <c r="U1183" s="112">
        <v>52524103</v>
      </c>
      <c r="V1183" s="113" t="s">
        <v>2844</v>
      </c>
    </row>
    <row r="1184" spans="12:22" x14ac:dyDescent="0.25">
      <c r="L1184" s="117"/>
      <c r="M1184" s="117"/>
      <c r="N1184" s="109"/>
      <c r="O1184" s="24"/>
      <c r="S1184" s="30">
        <v>33527607</v>
      </c>
      <c r="T1184" s="30" t="s">
        <v>198</v>
      </c>
      <c r="U1184" s="112">
        <v>52524104</v>
      </c>
      <c r="V1184" s="113" t="s">
        <v>2845</v>
      </c>
    </row>
    <row r="1185" spans="12:22" ht="26.25" x14ac:dyDescent="0.25">
      <c r="L1185" s="117"/>
      <c r="M1185" s="117"/>
      <c r="N1185" s="109"/>
      <c r="O1185" s="24"/>
      <c r="S1185" s="30">
        <v>33527608</v>
      </c>
      <c r="T1185" s="30" t="s">
        <v>199</v>
      </c>
      <c r="U1185" s="112">
        <v>52524901</v>
      </c>
      <c r="V1185" s="113" t="s">
        <v>2846</v>
      </c>
    </row>
    <row r="1186" spans="12:22" ht="26.25" x14ac:dyDescent="0.25">
      <c r="L1186" s="117"/>
      <c r="M1186" s="117"/>
      <c r="N1186" s="109"/>
      <c r="O1186" s="24"/>
      <c r="S1186" s="30">
        <v>52622211</v>
      </c>
      <c r="T1186" s="30" t="s">
        <v>200</v>
      </c>
      <c r="U1186" s="112">
        <v>525250101005201</v>
      </c>
      <c r="V1186" s="113" t="s">
        <v>2847</v>
      </c>
    </row>
    <row r="1187" spans="12:22" ht="26.25" x14ac:dyDescent="0.25">
      <c r="L1187" s="117"/>
      <c r="M1187" s="117"/>
      <c r="N1187" s="109"/>
      <c r="O1187" s="24"/>
      <c r="S1187" s="30">
        <v>52622212</v>
      </c>
      <c r="T1187" s="30" t="s">
        <v>201</v>
      </c>
      <c r="U1187" s="112">
        <v>525250110000000</v>
      </c>
      <c r="V1187" s="113" t="s">
        <v>2848</v>
      </c>
    </row>
    <row r="1188" spans="12:22" x14ac:dyDescent="0.25">
      <c r="L1188" s="117"/>
      <c r="M1188" s="117"/>
      <c r="N1188" s="109"/>
      <c r="O1188" s="24"/>
      <c r="S1188" s="30">
        <v>52547005</v>
      </c>
      <c r="T1188" s="30" t="s">
        <v>753</v>
      </c>
      <c r="U1188" s="112">
        <v>525250210000000</v>
      </c>
      <c r="V1188" s="113" t="s">
        <v>2849</v>
      </c>
    </row>
    <row r="1189" spans="12:22" ht="26.25" x14ac:dyDescent="0.25">
      <c r="L1189" s="117"/>
      <c r="M1189" s="117"/>
      <c r="N1189" s="109"/>
      <c r="O1189" s="24"/>
      <c r="S1189" s="30">
        <v>52547006</v>
      </c>
      <c r="T1189" s="30" t="s">
        <v>754</v>
      </c>
      <c r="U1189" s="112">
        <v>525250300000000</v>
      </c>
      <c r="V1189" s="113" t="s">
        <v>2850</v>
      </c>
    </row>
    <row r="1190" spans="12:22" x14ac:dyDescent="0.25">
      <c r="L1190" s="117"/>
      <c r="M1190" s="117"/>
      <c r="N1190" s="109"/>
      <c r="O1190" s="24"/>
      <c r="S1190" s="30">
        <v>33527208</v>
      </c>
      <c r="T1190" s="30" t="s">
        <v>755</v>
      </c>
      <c r="U1190" s="112">
        <v>525250400015401</v>
      </c>
      <c r="V1190" s="113" t="s">
        <v>2851</v>
      </c>
    </row>
    <row r="1191" spans="12:22" x14ac:dyDescent="0.25">
      <c r="L1191" s="117"/>
      <c r="M1191" s="117"/>
      <c r="N1191" s="109"/>
      <c r="O1191" s="24"/>
      <c r="S1191" s="30">
        <v>31628009</v>
      </c>
      <c r="T1191" s="30" t="s">
        <v>756</v>
      </c>
      <c r="U1191" s="112">
        <v>525250410000000</v>
      </c>
      <c r="V1191" s="113" t="s">
        <v>2845</v>
      </c>
    </row>
    <row r="1192" spans="12:22" x14ac:dyDescent="0.25">
      <c r="L1192" s="117"/>
      <c r="M1192" s="117"/>
      <c r="N1192" s="109"/>
      <c r="O1192" s="24"/>
      <c r="S1192" s="30">
        <v>52343203</v>
      </c>
      <c r="T1192" s="30" t="s">
        <v>523</v>
      </c>
      <c r="U1192" s="112">
        <v>52527801</v>
      </c>
      <c r="V1192" s="113" t="s">
        <v>2852</v>
      </c>
    </row>
    <row r="1193" spans="12:22" ht="26.25" x14ac:dyDescent="0.25">
      <c r="L1193" s="117"/>
      <c r="M1193" s="117"/>
      <c r="N1193" s="109"/>
      <c r="O1193" s="24"/>
      <c r="S1193" s="30">
        <v>51528205</v>
      </c>
      <c r="T1193" s="30" t="s">
        <v>757</v>
      </c>
      <c r="U1193" s="112">
        <v>52527802</v>
      </c>
      <c r="V1193" s="113" t="s">
        <v>2853</v>
      </c>
    </row>
    <row r="1194" spans="12:22" ht="26.25" x14ac:dyDescent="0.25">
      <c r="L1194" s="117"/>
      <c r="M1194" s="117"/>
      <c r="N1194" s="109"/>
      <c r="O1194" s="24"/>
      <c r="S1194" s="30">
        <v>51528206</v>
      </c>
      <c r="T1194" s="30" t="s">
        <v>534</v>
      </c>
      <c r="U1194" s="112">
        <v>52528201</v>
      </c>
      <c r="V1194" s="113" t="s">
        <v>2854</v>
      </c>
    </row>
    <row r="1195" spans="12:22" ht="26.25" x14ac:dyDescent="0.25">
      <c r="L1195" s="117"/>
      <c r="M1195" s="117"/>
      <c r="N1195" s="109"/>
      <c r="O1195" s="24"/>
      <c r="S1195" s="30">
        <v>31527802</v>
      </c>
      <c r="T1195" s="30" t="s">
        <v>758</v>
      </c>
      <c r="U1195" s="112">
        <v>52528601</v>
      </c>
      <c r="V1195" s="113" t="s">
        <v>2855</v>
      </c>
    </row>
    <row r="1196" spans="12:22" ht="51.75" x14ac:dyDescent="0.25">
      <c r="L1196" s="117"/>
      <c r="M1196" s="117"/>
      <c r="N1196" s="109"/>
      <c r="O1196" s="24"/>
      <c r="S1196" s="30">
        <v>33527804</v>
      </c>
      <c r="T1196" s="30" t="s">
        <v>759</v>
      </c>
      <c r="U1196" s="112">
        <v>52529308</v>
      </c>
      <c r="V1196" s="113" t="s">
        <v>2856</v>
      </c>
    </row>
    <row r="1197" spans="12:22" x14ac:dyDescent="0.25">
      <c r="L1197" s="117"/>
      <c r="M1197" s="117"/>
      <c r="N1197" s="109"/>
      <c r="O1197" s="24"/>
      <c r="S1197" s="30">
        <v>54891902</v>
      </c>
      <c r="T1197" s="30" t="s">
        <v>760</v>
      </c>
      <c r="U1197" s="112">
        <v>52540103</v>
      </c>
      <c r="V1197" s="113" t="s">
        <v>2857</v>
      </c>
    </row>
    <row r="1198" spans="12:22" ht="39" x14ac:dyDescent="0.25">
      <c r="L1198" s="117"/>
      <c r="M1198" s="117"/>
      <c r="N1198" s="109"/>
      <c r="O1198" s="24"/>
      <c r="S1198" s="30">
        <v>31891901</v>
      </c>
      <c r="T1198" s="30" t="s">
        <v>761</v>
      </c>
      <c r="U1198" s="112">
        <v>52540104</v>
      </c>
      <c r="V1198" s="113" t="s">
        <v>2858</v>
      </c>
    </row>
    <row r="1199" spans="12:22" ht="26.25" x14ac:dyDescent="0.25">
      <c r="L1199" s="117"/>
      <c r="M1199" s="117"/>
      <c r="N1199" s="109"/>
      <c r="O1199" s="24"/>
      <c r="S1199" s="30">
        <v>52891902</v>
      </c>
      <c r="T1199" s="30" t="s">
        <v>762</v>
      </c>
      <c r="U1199" s="112">
        <v>52541101</v>
      </c>
      <c r="V1199" s="113" t="s">
        <v>2859</v>
      </c>
    </row>
    <row r="1200" spans="12:22" x14ac:dyDescent="0.25">
      <c r="L1200" s="117"/>
      <c r="M1200" s="117"/>
      <c r="N1200" s="109"/>
      <c r="O1200" s="24"/>
      <c r="S1200" s="30">
        <v>71891901</v>
      </c>
      <c r="T1200" s="30" t="s">
        <v>763</v>
      </c>
      <c r="U1200" s="112">
        <v>52541104</v>
      </c>
      <c r="V1200" s="113" t="s">
        <v>2860</v>
      </c>
    </row>
    <row r="1201" spans="12:22" x14ac:dyDescent="0.25">
      <c r="L1201" s="117"/>
      <c r="M1201" s="117"/>
      <c r="N1201" s="109"/>
      <c r="O1201" s="24"/>
      <c r="S1201" s="30">
        <v>52891501</v>
      </c>
      <c r="T1201" s="30" t="s">
        <v>764</v>
      </c>
      <c r="U1201" s="112">
        <v>52541105</v>
      </c>
      <c r="V1201" s="113" t="s">
        <v>2861</v>
      </c>
    </row>
    <row r="1202" spans="12:22" x14ac:dyDescent="0.25">
      <c r="L1202" s="117"/>
      <c r="M1202" s="117"/>
      <c r="N1202" s="109"/>
      <c r="O1202" s="24"/>
      <c r="S1202" s="30">
        <v>53891501</v>
      </c>
      <c r="T1202" s="30" t="s">
        <v>765</v>
      </c>
      <c r="U1202" s="112">
        <v>52541106</v>
      </c>
      <c r="V1202" s="113" t="s">
        <v>2862</v>
      </c>
    </row>
    <row r="1203" spans="12:22" x14ac:dyDescent="0.25">
      <c r="L1203" s="117"/>
      <c r="M1203" s="117"/>
      <c r="N1203" s="109"/>
      <c r="O1203" s="24"/>
      <c r="S1203" s="30">
        <v>51891501</v>
      </c>
      <c r="T1203" s="30" t="s">
        <v>766</v>
      </c>
      <c r="U1203" s="112">
        <v>52541107</v>
      </c>
      <c r="V1203" s="113" t="s">
        <v>2863</v>
      </c>
    </row>
    <row r="1204" spans="12:22" ht="39" x14ac:dyDescent="0.25">
      <c r="L1204" s="117"/>
      <c r="M1204" s="117"/>
      <c r="N1204" s="109"/>
      <c r="O1204" s="24"/>
      <c r="S1204" s="30">
        <v>71891501</v>
      </c>
      <c r="T1204" s="30" t="s">
        <v>767</v>
      </c>
      <c r="U1204" s="112">
        <v>52541108</v>
      </c>
      <c r="V1204" s="113" t="s">
        <v>2864</v>
      </c>
    </row>
    <row r="1205" spans="12:22" x14ac:dyDescent="0.25">
      <c r="L1205" s="117"/>
      <c r="M1205" s="117"/>
      <c r="N1205" s="109"/>
      <c r="O1205" s="24"/>
      <c r="S1205" s="30">
        <v>51891701</v>
      </c>
      <c r="T1205" s="30" t="s">
        <v>768</v>
      </c>
      <c r="U1205" s="112">
        <v>52541109</v>
      </c>
      <c r="V1205" s="113" t="s">
        <v>2865</v>
      </c>
    </row>
    <row r="1206" spans="12:22" x14ac:dyDescent="0.25">
      <c r="L1206" s="117"/>
      <c r="M1206" s="117"/>
      <c r="N1206" s="109"/>
      <c r="O1206" s="24"/>
      <c r="S1206" s="30">
        <v>52891701</v>
      </c>
      <c r="T1206" s="30" t="s">
        <v>769</v>
      </c>
      <c r="U1206" s="112">
        <v>52541110</v>
      </c>
      <c r="V1206" s="113" t="s">
        <v>2866</v>
      </c>
    </row>
    <row r="1207" spans="12:22" ht="26.25" x14ac:dyDescent="0.25">
      <c r="L1207" s="117"/>
      <c r="M1207" s="117"/>
      <c r="N1207" s="109"/>
      <c r="O1207" s="24"/>
      <c r="S1207" s="30">
        <v>54343502</v>
      </c>
      <c r="T1207" s="30" t="s">
        <v>770</v>
      </c>
      <c r="U1207" s="112">
        <v>52541111</v>
      </c>
      <c r="V1207" s="113" t="s">
        <v>2867</v>
      </c>
    </row>
    <row r="1208" spans="12:22" ht="26.25" x14ac:dyDescent="0.25">
      <c r="L1208" s="117"/>
      <c r="M1208" s="117"/>
      <c r="N1208" s="109"/>
      <c r="O1208" s="24"/>
      <c r="S1208" s="30">
        <v>31521611</v>
      </c>
      <c r="T1208" s="30" t="s">
        <v>771</v>
      </c>
      <c r="U1208" s="112">
        <v>52541201</v>
      </c>
      <c r="V1208" s="113" t="s">
        <v>2868</v>
      </c>
    </row>
    <row r="1209" spans="12:22" ht="26.25" x14ac:dyDescent="0.25">
      <c r="L1209" s="117"/>
      <c r="M1209" s="117"/>
      <c r="N1209" s="109"/>
      <c r="O1209" s="24"/>
      <c r="S1209" s="30">
        <v>51891702</v>
      </c>
      <c r="T1209" s="30" t="s">
        <v>772</v>
      </c>
      <c r="U1209" s="112">
        <v>52541202</v>
      </c>
      <c r="V1209" s="113" t="s">
        <v>2869</v>
      </c>
    </row>
    <row r="1210" spans="12:22" ht="26.25" x14ac:dyDescent="0.25">
      <c r="L1210" s="117"/>
      <c r="M1210" s="117"/>
      <c r="N1210" s="109"/>
      <c r="O1210" s="24"/>
      <c r="S1210" s="30">
        <v>52891702</v>
      </c>
      <c r="T1210" s="30" t="s">
        <v>773</v>
      </c>
      <c r="U1210" s="112">
        <v>52541203</v>
      </c>
      <c r="V1210" s="113" t="s">
        <v>2870</v>
      </c>
    </row>
    <row r="1211" spans="12:22" ht="26.25" x14ac:dyDescent="0.25">
      <c r="L1211" s="117"/>
      <c r="M1211" s="117"/>
      <c r="N1211" s="109"/>
      <c r="O1211" s="24"/>
      <c r="S1211" s="30">
        <v>51891703</v>
      </c>
      <c r="T1211" s="30" t="s">
        <v>774</v>
      </c>
      <c r="U1211" s="112">
        <v>52541204</v>
      </c>
      <c r="V1211" s="113" t="s">
        <v>2871</v>
      </c>
    </row>
    <row r="1212" spans="12:22" ht="51.75" x14ac:dyDescent="0.25">
      <c r="L1212" s="117"/>
      <c r="M1212" s="117"/>
      <c r="N1212" s="109"/>
      <c r="O1212" s="24"/>
      <c r="S1212" s="30">
        <v>52891703</v>
      </c>
      <c r="T1212" s="30" t="s">
        <v>775</v>
      </c>
      <c r="U1212" s="112">
        <v>52541205</v>
      </c>
      <c r="V1212" s="113" t="s">
        <v>2872</v>
      </c>
    </row>
    <row r="1213" spans="12:22" ht="26.25" x14ac:dyDescent="0.25">
      <c r="L1213" s="117"/>
      <c r="M1213" s="117"/>
      <c r="N1213" s="109"/>
      <c r="O1213" s="24"/>
      <c r="S1213" s="30">
        <v>52891704</v>
      </c>
      <c r="T1213" s="30" t="s">
        <v>776</v>
      </c>
      <c r="U1213" s="112">
        <v>52542201</v>
      </c>
      <c r="V1213" s="113" t="s">
        <v>2873</v>
      </c>
    </row>
    <row r="1214" spans="12:22" ht="26.25" x14ac:dyDescent="0.25">
      <c r="L1214" s="117"/>
      <c r="M1214" s="117"/>
      <c r="N1214" s="109"/>
      <c r="O1214" s="24"/>
      <c r="S1214" s="30">
        <v>51891704</v>
      </c>
      <c r="T1214" s="30" t="s">
        <v>777</v>
      </c>
      <c r="U1214" s="112">
        <v>52542202</v>
      </c>
      <c r="V1214" s="113" t="s">
        <v>2874</v>
      </c>
    </row>
    <row r="1215" spans="12:22" ht="26.25" x14ac:dyDescent="0.25">
      <c r="L1215" s="117"/>
      <c r="M1215" s="117"/>
      <c r="N1215" s="109"/>
      <c r="O1215" s="24"/>
      <c r="S1215" s="30">
        <v>54891701</v>
      </c>
      <c r="T1215" s="30" t="s">
        <v>1228</v>
      </c>
      <c r="U1215" s="112">
        <v>52542203</v>
      </c>
      <c r="V1215" s="113" t="s">
        <v>2875</v>
      </c>
    </row>
    <row r="1216" spans="12:22" x14ac:dyDescent="0.25">
      <c r="L1216" s="117"/>
      <c r="M1216" s="117"/>
      <c r="N1216" s="109"/>
      <c r="O1216" s="24"/>
      <c r="S1216" s="30">
        <v>54891702</v>
      </c>
      <c r="T1216" s="30" t="s">
        <v>778</v>
      </c>
      <c r="U1216" s="112">
        <v>52542301</v>
      </c>
      <c r="V1216" s="113" t="s">
        <v>2876</v>
      </c>
    </row>
    <row r="1217" spans="12:22" ht="26.25" x14ac:dyDescent="0.25">
      <c r="L1217" s="117"/>
      <c r="M1217" s="117"/>
      <c r="N1217" s="109"/>
      <c r="O1217" s="24"/>
      <c r="S1217" s="30">
        <v>51891706</v>
      </c>
      <c r="T1217" s="30" t="s">
        <v>779</v>
      </c>
      <c r="U1217" s="112">
        <v>52542302</v>
      </c>
      <c r="V1217" s="113" t="s">
        <v>2877</v>
      </c>
    </row>
    <row r="1218" spans="12:22" ht="26.25" x14ac:dyDescent="0.25">
      <c r="L1218" s="117"/>
      <c r="M1218" s="117"/>
      <c r="N1218" s="109"/>
      <c r="O1218" s="24"/>
      <c r="S1218" s="30">
        <v>52891707</v>
      </c>
      <c r="T1218" s="30" t="s">
        <v>780</v>
      </c>
      <c r="U1218" s="112">
        <v>52542303</v>
      </c>
      <c r="V1218" s="113" t="s">
        <v>2878</v>
      </c>
    </row>
    <row r="1219" spans="12:22" x14ac:dyDescent="0.25">
      <c r="L1219" s="117"/>
      <c r="M1219" s="117"/>
      <c r="N1219" s="109"/>
      <c r="O1219" s="24"/>
      <c r="S1219" s="30">
        <v>51891705</v>
      </c>
      <c r="T1219" s="30" t="s">
        <v>202</v>
      </c>
      <c r="U1219" s="112">
        <v>52542304</v>
      </c>
      <c r="V1219" s="113" t="s">
        <v>2879</v>
      </c>
    </row>
    <row r="1220" spans="12:22" ht="26.25" x14ac:dyDescent="0.25">
      <c r="L1220" s="117"/>
      <c r="M1220" s="117"/>
      <c r="N1220" s="109"/>
      <c r="O1220" s="24"/>
      <c r="S1220" s="30">
        <v>52891705</v>
      </c>
      <c r="T1220" s="30" t="s">
        <v>203</v>
      </c>
      <c r="U1220" s="112">
        <v>52542306</v>
      </c>
      <c r="V1220" s="113" t="s">
        <v>2839</v>
      </c>
    </row>
    <row r="1221" spans="12:22" ht="39" x14ac:dyDescent="0.25">
      <c r="L1221" s="117"/>
      <c r="M1221" s="117"/>
      <c r="N1221" s="109"/>
      <c r="O1221" s="24"/>
      <c r="S1221" s="30">
        <v>51891707</v>
      </c>
      <c r="T1221" s="30" t="s">
        <v>204</v>
      </c>
      <c r="U1221" s="112">
        <v>52542307</v>
      </c>
      <c r="V1221" s="113" t="s">
        <v>2880</v>
      </c>
    </row>
    <row r="1222" spans="12:22" ht="26.25" x14ac:dyDescent="0.25">
      <c r="L1222" s="117"/>
      <c r="M1222" s="117"/>
      <c r="N1222" s="109"/>
      <c r="O1222" s="24"/>
      <c r="S1222" s="30">
        <v>54343801</v>
      </c>
      <c r="T1222" s="30" t="s">
        <v>205</v>
      </c>
      <c r="U1222" s="112">
        <v>52542308</v>
      </c>
      <c r="V1222" s="113" t="s">
        <v>2881</v>
      </c>
    </row>
    <row r="1223" spans="12:22" x14ac:dyDescent="0.25">
      <c r="L1223" s="117"/>
      <c r="M1223" s="117"/>
      <c r="N1223" s="109"/>
      <c r="O1223" s="24"/>
      <c r="S1223" s="30">
        <v>51891708</v>
      </c>
      <c r="T1223" s="30" t="s">
        <v>206</v>
      </c>
      <c r="U1223" s="112">
        <v>52542402</v>
      </c>
      <c r="V1223" s="113" t="s">
        <v>2882</v>
      </c>
    </row>
    <row r="1224" spans="12:22" x14ac:dyDescent="0.25">
      <c r="L1224" s="117"/>
      <c r="M1224" s="117"/>
      <c r="N1224" s="109"/>
      <c r="O1224" s="24"/>
      <c r="S1224" s="30">
        <v>52891709</v>
      </c>
      <c r="T1224" s="30" t="s">
        <v>207</v>
      </c>
      <c r="U1224" s="112">
        <v>525430100000000</v>
      </c>
      <c r="V1224" s="113" t="s">
        <v>2883</v>
      </c>
    </row>
    <row r="1225" spans="12:22" x14ac:dyDescent="0.25">
      <c r="L1225" s="117"/>
      <c r="M1225" s="117"/>
      <c r="N1225" s="109"/>
      <c r="O1225" s="24"/>
      <c r="S1225" s="30">
        <v>51891709</v>
      </c>
      <c r="T1225" s="30" t="s">
        <v>208</v>
      </c>
      <c r="U1225" s="112">
        <v>525430101003101</v>
      </c>
      <c r="V1225" s="113" t="s">
        <v>2884</v>
      </c>
    </row>
    <row r="1226" spans="12:22" x14ac:dyDescent="0.25">
      <c r="L1226" s="117"/>
      <c r="M1226" s="117"/>
      <c r="N1226" s="109"/>
      <c r="O1226" s="24"/>
      <c r="S1226" s="30">
        <v>52891710</v>
      </c>
      <c r="T1226" s="30" t="s">
        <v>209</v>
      </c>
      <c r="U1226" s="112">
        <v>525430101003102</v>
      </c>
      <c r="V1226" s="113" t="s">
        <v>2885</v>
      </c>
    </row>
    <row r="1227" spans="12:22" x14ac:dyDescent="0.25">
      <c r="L1227" s="117"/>
      <c r="M1227" s="117"/>
      <c r="N1227" s="109"/>
      <c r="O1227" s="24"/>
      <c r="S1227" s="30">
        <v>51891710</v>
      </c>
      <c r="T1227" s="30" t="s">
        <v>210</v>
      </c>
      <c r="U1227" s="112">
        <v>525430101003103</v>
      </c>
      <c r="V1227" s="113" t="s">
        <v>2886</v>
      </c>
    </row>
    <row r="1228" spans="12:22" ht="26.25" x14ac:dyDescent="0.25">
      <c r="L1228" s="117"/>
      <c r="M1228" s="117"/>
      <c r="N1228" s="109"/>
      <c r="O1228" s="24"/>
      <c r="S1228" s="30">
        <v>52891711</v>
      </c>
      <c r="T1228" s="30" t="s">
        <v>211</v>
      </c>
      <c r="U1228" s="112">
        <v>525430101003104</v>
      </c>
      <c r="V1228" s="113" t="s">
        <v>2887</v>
      </c>
    </row>
    <row r="1229" spans="12:22" ht="26.25" x14ac:dyDescent="0.25">
      <c r="L1229" s="117"/>
      <c r="M1229" s="117"/>
      <c r="N1229" s="109"/>
      <c r="O1229" s="24"/>
      <c r="S1229" s="30">
        <v>51891711</v>
      </c>
      <c r="T1229" s="30" t="s">
        <v>212</v>
      </c>
      <c r="U1229" s="112">
        <v>52543207</v>
      </c>
      <c r="V1229" s="113" t="s">
        <v>2888</v>
      </c>
    </row>
    <row r="1230" spans="12:22" ht="26.25" x14ac:dyDescent="0.25">
      <c r="L1230" s="117"/>
      <c r="M1230" s="117"/>
      <c r="N1230" s="109"/>
      <c r="O1230" s="24"/>
      <c r="S1230" s="30">
        <v>21521201</v>
      </c>
      <c r="T1230" s="30" t="s">
        <v>213</v>
      </c>
      <c r="U1230" s="112">
        <v>52543601</v>
      </c>
      <c r="V1230" s="113" t="s">
        <v>2889</v>
      </c>
    </row>
    <row r="1231" spans="12:22" ht="26.25" x14ac:dyDescent="0.25">
      <c r="L1231" s="117"/>
      <c r="M1231" s="117"/>
      <c r="N1231" s="109"/>
      <c r="O1231" s="24"/>
      <c r="S1231" s="30">
        <v>54343401</v>
      </c>
      <c r="T1231" s="30" t="s">
        <v>214</v>
      </c>
      <c r="U1231" s="112">
        <v>52543602</v>
      </c>
      <c r="V1231" s="113" t="s">
        <v>2890</v>
      </c>
    </row>
    <row r="1232" spans="12:22" ht="26.25" x14ac:dyDescent="0.25">
      <c r="L1232" s="117"/>
      <c r="M1232" s="117"/>
      <c r="N1232" s="109"/>
      <c r="O1232" s="24"/>
      <c r="S1232" s="30">
        <v>52343401</v>
      </c>
      <c r="T1232" s="30" t="s">
        <v>215</v>
      </c>
      <c r="U1232" s="112">
        <v>52543603</v>
      </c>
      <c r="V1232" s="113" t="s">
        <v>2891</v>
      </c>
    </row>
    <row r="1233" spans="12:22" ht="26.25" x14ac:dyDescent="0.25">
      <c r="L1233" s="117"/>
      <c r="M1233" s="117"/>
      <c r="N1233" s="109"/>
      <c r="O1233" s="24"/>
      <c r="S1233" s="30">
        <v>51343401</v>
      </c>
      <c r="T1233" s="30" t="s">
        <v>216</v>
      </c>
      <c r="U1233" s="112">
        <v>52543605</v>
      </c>
      <c r="V1233" s="113" t="s">
        <v>2892</v>
      </c>
    </row>
    <row r="1234" spans="12:22" x14ac:dyDescent="0.25">
      <c r="L1234" s="117"/>
      <c r="M1234" s="117"/>
      <c r="N1234" s="109"/>
      <c r="O1234" s="24"/>
      <c r="S1234" s="30">
        <v>51524401</v>
      </c>
      <c r="T1234" s="30" t="s">
        <v>217</v>
      </c>
      <c r="U1234" s="112">
        <v>525440100000000</v>
      </c>
      <c r="V1234" s="113" t="s">
        <v>2893</v>
      </c>
    </row>
    <row r="1235" spans="12:22" ht="26.25" x14ac:dyDescent="0.25">
      <c r="L1235" s="117"/>
      <c r="M1235" s="117"/>
      <c r="N1235" s="109"/>
      <c r="O1235" s="24"/>
      <c r="S1235" s="30">
        <v>33522202</v>
      </c>
      <c r="T1235" s="30" t="s">
        <v>218</v>
      </c>
      <c r="U1235" s="112">
        <v>525440100105201</v>
      </c>
      <c r="V1235" s="113" t="s">
        <v>2894</v>
      </c>
    </row>
    <row r="1236" spans="12:22" x14ac:dyDescent="0.25">
      <c r="L1236" s="117"/>
      <c r="M1236" s="117"/>
      <c r="N1236" s="109"/>
      <c r="O1236" s="24"/>
      <c r="S1236" s="30">
        <v>32343901</v>
      </c>
      <c r="T1236" s="30" t="s">
        <v>219</v>
      </c>
      <c r="U1236" s="112">
        <v>525440100105202</v>
      </c>
      <c r="V1236" s="113" t="s">
        <v>2895</v>
      </c>
    </row>
    <row r="1237" spans="12:22" ht="39" x14ac:dyDescent="0.25">
      <c r="L1237" s="107"/>
      <c r="M1237" s="108"/>
      <c r="N1237" s="109"/>
      <c r="O1237" s="24"/>
      <c r="S1237" s="30">
        <v>31523902</v>
      </c>
      <c r="T1237" s="30" t="s">
        <v>220</v>
      </c>
      <c r="U1237" s="112">
        <v>525440101005201</v>
      </c>
      <c r="V1237" s="113" t="s">
        <v>2593</v>
      </c>
    </row>
    <row r="1238" spans="12:22" ht="26.25" x14ac:dyDescent="0.25">
      <c r="L1238" s="107"/>
      <c r="M1238" s="108"/>
      <c r="N1238" s="109"/>
      <c r="O1238" s="24"/>
      <c r="S1238" s="30">
        <v>52543604</v>
      </c>
      <c r="T1238" s="30" t="s">
        <v>221</v>
      </c>
      <c r="U1238" s="112">
        <v>52544101</v>
      </c>
      <c r="V1238" s="113" t="s">
        <v>2896</v>
      </c>
    </row>
    <row r="1239" spans="12:22" x14ac:dyDescent="0.25">
      <c r="L1239" s="107"/>
      <c r="M1239" s="108"/>
      <c r="N1239" s="109"/>
      <c r="O1239" s="24"/>
      <c r="S1239" s="30">
        <v>51620101</v>
      </c>
      <c r="T1239" s="30" t="s">
        <v>222</v>
      </c>
      <c r="U1239" s="112">
        <v>52544202</v>
      </c>
      <c r="V1239" s="113" t="s">
        <v>2897</v>
      </c>
    </row>
    <row r="1240" spans="12:22" ht="26.25" x14ac:dyDescent="0.25">
      <c r="L1240" s="107"/>
      <c r="M1240" s="108"/>
      <c r="N1240" s="109"/>
      <c r="O1240" s="24"/>
      <c r="S1240" s="30">
        <v>52549905</v>
      </c>
      <c r="T1240" s="30" t="s">
        <v>223</v>
      </c>
      <c r="U1240" s="112">
        <v>52544203</v>
      </c>
      <c r="V1240" s="113" t="s">
        <v>2898</v>
      </c>
    </row>
    <row r="1241" spans="12:22" ht="39" x14ac:dyDescent="0.25">
      <c r="L1241" s="107"/>
      <c r="M1241" s="108"/>
      <c r="N1241" s="109"/>
      <c r="O1241" s="24"/>
      <c r="S1241" s="30">
        <v>53523301</v>
      </c>
      <c r="T1241" s="30" t="s">
        <v>224</v>
      </c>
      <c r="U1241" s="112">
        <v>52544204</v>
      </c>
      <c r="V1241" s="113" t="s">
        <v>2899</v>
      </c>
    </row>
    <row r="1242" spans="12:22" ht="26.25" x14ac:dyDescent="0.25">
      <c r="L1242" s="107"/>
      <c r="M1242" s="108"/>
      <c r="N1242" s="109"/>
      <c r="O1242" s="24"/>
      <c r="S1242" s="30">
        <v>21521202</v>
      </c>
      <c r="T1242" s="30" t="s">
        <v>225</v>
      </c>
      <c r="U1242" s="112">
        <v>52544205</v>
      </c>
      <c r="V1242" s="113" t="s">
        <v>2900</v>
      </c>
    </row>
    <row r="1243" spans="12:22" ht="39" x14ac:dyDescent="0.25">
      <c r="L1243" s="107"/>
      <c r="M1243" s="108"/>
      <c r="N1243" s="109"/>
      <c r="O1243" s="24"/>
      <c r="S1243" s="30">
        <v>31524201</v>
      </c>
      <c r="T1243" s="30" t="s">
        <v>226</v>
      </c>
      <c r="U1243" s="112">
        <v>52544206</v>
      </c>
      <c r="V1243" s="113" t="s">
        <v>2901</v>
      </c>
    </row>
    <row r="1244" spans="12:22" ht="39" x14ac:dyDescent="0.25">
      <c r="L1244" s="107"/>
      <c r="M1244" s="108"/>
      <c r="N1244" s="109"/>
      <c r="O1244" s="24"/>
      <c r="S1244" s="30">
        <v>33529101</v>
      </c>
      <c r="T1244" s="30" t="s">
        <v>227</v>
      </c>
      <c r="U1244" s="112">
        <v>52544207</v>
      </c>
      <c r="V1244" s="113" t="s">
        <v>2902</v>
      </c>
    </row>
    <row r="1245" spans="12:22" ht="26.25" x14ac:dyDescent="0.25">
      <c r="L1245" s="107"/>
      <c r="M1245" s="108"/>
      <c r="N1245" s="109"/>
      <c r="O1245" s="24"/>
      <c r="S1245" s="30">
        <v>51786206</v>
      </c>
      <c r="T1245" s="30" t="s">
        <v>228</v>
      </c>
      <c r="U1245" s="112">
        <v>52544301</v>
      </c>
      <c r="V1245" s="113" t="s">
        <v>2903</v>
      </c>
    </row>
    <row r="1246" spans="12:22" ht="26.25" x14ac:dyDescent="0.25">
      <c r="L1246" s="107"/>
      <c r="M1246" s="108"/>
      <c r="N1246" s="109"/>
      <c r="O1246" s="24"/>
      <c r="S1246" s="30">
        <v>21529102</v>
      </c>
      <c r="T1246" s="30" t="s">
        <v>229</v>
      </c>
      <c r="U1246" s="112">
        <v>52544302</v>
      </c>
      <c r="V1246" s="113" t="s">
        <v>2904</v>
      </c>
    </row>
    <row r="1247" spans="12:22" ht="26.25" x14ac:dyDescent="0.25">
      <c r="L1247" s="107"/>
      <c r="M1247" s="108"/>
      <c r="N1247" s="109"/>
      <c r="O1247" s="24"/>
      <c r="S1247" s="30">
        <v>31525901</v>
      </c>
      <c r="T1247" s="30" t="s">
        <v>230</v>
      </c>
      <c r="U1247" s="112">
        <v>52544303</v>
      </c>
      <c r="V1247" s="113" t="s">
        <v>2905</v>
      </c>
    </row>
    <row r="1248" spans="12:22" ht="26.25" x14ac:dyDescent="0.25">
      <c r="L1248" s="107"/>
      <c r="M1248" s="108"/>
      <c r="N1248" s="109"/>
      <c r="O1248" s="24"/>
      <c r="S1248" s="30">
        <v>54343301</v>
      </c>
      <c r="T1248" s="30" t="s">
        <v>231</v>
      </c>
      <c r="U1248" s="112">
        <v>52544902</v>
      </c>
      <c r="V1248" s="113" t="s">
        <v>2906</v>
      </c>
    </row>
    <row r="1249" spans="12:22" ht="26.25" x14ac:dyDescent="0.25">
      <c r="L1249" s="107"/>
      <c r="M1249" s="108"/>
      <c r="N1249" s="109"/>
      <c r="O1249" s="24"/>
      <c r="S1249" s="30">
        <v>52543606</v>
      </c>
      <c r="T1249" s="30" t="s">
        <v>232</v>
      </c>
      <c r="U1249" s="112">
        <v>52545201</v>
      </c>
      <c r="V1249" s="113" t="s">
        <v>2907</v>
      </c>
    </row>
    <row r="1250" spans="12:22" ht="26.25" x14ac:dyDescent="0.25">
      <c r="L1250" s="107"/>
      <c r="M1250" s="108"/>
      <c r="N1250" s="109"/>
      <c r="O1250" s="24"/>
      <c r="S1250" s="30">
        <v>51620102</v>
      </c>
      <c r="T1250" s="30" t="s">
        <v>233</v>
      </c>
      <c r="U1250" s="112">
        <v>52545202</v>
      </c>
      <c r="V1250" s="113" t="s">
        <v>2908</v>
      </c>
    </row>
    <row r="1251" spans="12:22" ht="26.25" x14ac:dyDescent="0.25">
      <c r="L1251" s="107"/>
      <c r="M1251" s="108"/>
      <c r="N1251" s="109"/>
      <c r="O1251" s="24"/>
      <c r="S1251" s="30">
        <v>31529108</v>
      </c>
      <c r="T1251" s="30" t="s">
        <v>234</v>
      </c>
      <c r="U1251" s="112">
        <v>52547002</v>
      </c>
      <c r="V1251" s="113" t="s">
        <v>2909</v>
      </c>
    </row>
    <row r="1252" spans="12:22" ht="39" x14ac:dyDescent="0.25">
      <c r="L1252" s="107"/>
      <c r="M1252" s="108"/>
      <c r="N1252" s="109"/>
      <c r="O1252" s="24"/>
      <c r="S1252" s="30">
        <v>21527602</v>
      </c>
      <c r="T1252" s="30" t="s">
        <v>235</v>
      </c>
      <c r="U1252" s="112">
        <v>52547004</v>
      </c>
      <c r="V1252" s="113" t="s">
        <v>2910</v>
      </c>
    </row>
    <row r="1253" spans="12:22" ht="26.25" x14ac:dyDescent="0.25">
      <c r="L1253" s="107"/>
      <c r="M1253" s="108"/>
      <c r="N1253" s="109"/>
      <c r="O1253" s="24"/>
      <c r="S1253" s="30">
        <v>33702601</v>
      </c>
      <c r="T1253" s="30" t="s">
        <v>236</v>
      </c>
      <c r="U1253" s="112">
        <v>52548203</v>
      </c>
      <c r="V1253" s="113" t="s">
        <v>2911</v>
      </c>
    </row>
    <row r="1254" spans="12:22" x14ac:dyDescent="0.25">
      <c r="L1254" s="107"/>
      <c r="M1254" s="108"/>
      <c r="N1254" s="109"/>
      <c r="O1254" s="24"/>
      <c r="S1254" s="30">
        <v>31524412</v>
      </c>
      <c r="T1254" s="30" t="s">
        <v>237</v>
      </c>
      <c r="U1254" s="112">
        <v>52548301</v>
      </c>
      <c r="V1254" s="113" t="s">
        <v>2829</v>
      </c>
    </row>
    <row r="1255" spans="12:22" ht="39" x14ac:dyDescent="0.25">
      <c r="L1255" s="107"/>
      <c r="M1255" s="108"/>
      <c r="N1255" s="109"/>
      <c r="O1255" s="24"/>
      <c r="S1255" s="30">
        <v>31527404</v>
      </c>
      <c r="T1255" s="30" t="s">
        <v>238</v>
      </c>
      <c r="U1255" s="112">
        <v>52548302</v>
      </c>
      <c r="V1255" s="113" t="s">
        <v>2912</v>
      </c>
    </row>
    <row r="1256" spans="12:22" x14ac:dyDescent="0.25">
      <c r="L1256" s="107"/>
      <c r="M1256" s="108"/>
      <c r="N1256" s="109"/>
      <c r="O1256" s="24"/>
      <c r="S1256" s="30">
        <v>21529106</v>
      </c>
      <c r="T1256" s="30" t="s">
        <v>239</v>
      </c>
      <c r="U1256" s="112">
        <v>52548303</v>
      </c>
      <c r="V1256" s="113" t="s">
        <v>2780</v>
      </c>
    </row>
    <row r="1257" spans="12:22" ht="51.75" x14ac:dyDescent="0.25">
      <c r="L1257" s="107"/>
      <c r="M1257" s="108"/>
      <c r="N1257" s="109"/>
      <c r="O1257" s="24"/>
      <c r="S1257" s="30">
        <v>52786202</v>
      </c>
      <c r="T1257" s="30" t="s">
        <v>240</v>
      </c>
      <c r="U1257" s="112">
        <v>52548304</v>
      </c>
      <c r="V1257" s="113" t="s">
        <v>2913</v>
      </c>
    </row>
    <row r="1258" spans="12:22" ht="39" x14ac:dyDescent="0.25">
      <c r="L1258" s="107"/>
      <c r="M1258" s="108"/>
      <c r="N1258" s="109"/>
      <c r="O1258" s="24"/>
      <c r="S1258" s="30">
        <v>33522301</v>
      </c>
      <c r="T1258" s="30" t="s">
        <v>241</v>
      </c>
      <c r="U1258" s="112">
        <v>52549901</v>
      </c>
      <c r="V1258" s="113" t="s">
        <v>2914</v>
      </c>
    </row>
    <row r="1259" spans="12:22" ht="26.25" x14ac:dyDescent="0.25">
      <c r="L1259" s="107"/>
      <c r="M1259" s="108"/>
      <c r="N1259" s="109"/>
      <c r="O1259" s="24"/>
      <c r="S1259" s="30">
        <v>31523903</v>
      </c>
      <c r="T1259" s="30" t="s">
        <v>242</v>
      </c>
      <c r="U1259" s="112">
        <v>52549902</v>
      </c>
      <c r="V1259" s="113" t="s">
        <v>2915</v>
      </c>
    </row>
    <row r="1260" spans="12:22" ht="26.25" x14ac:dyDescent="0.25">
      <c r="L1260" s="107"/>
      <c r="M1260" s="108"/>
      <c r="N1260" s="109"/>
      <c r="O1260" s="24"/>
      <c r="S1260" s="30">
        <v>52782203</v>
      </c>
      <c r="T1260" s="30" t="s">
        <v>243</v>
      </c>
      <c r="U1260" s="112">
        <v>52549903</v>
      </c>
      <c r="V1260" s="113" t="s">
        <v>2916</v>
      </c>
    </row>
    <row r="1261" spans="12:22" x14ac:dyDescent="0.25">
      <c r="L1261" s="107"/>
      <c r="M1261" s="108"/>
      <c r="N1261" s="109"/>
      <c r="O1261" s="24"/>
      <c r="S1261" s="30"/>
      <c r="T1261" s="30"/>
      <c r="U1261" s="112">
        <v>52549906</v>
      </c>
      <c r="V1261" s="113" t="s">
        <v>2917</v>
      </c>
    </row>
    <row r="1262" spans="12:22" ht="26.25" x14ac:dyDescent="0.25">
      <c r="L1262" s="107"/>
      <c r="M1262" s="108"/>
      <c r="N1262" s="109"/>
      <c r="O1262" s="24"/>
      <c r="U1262" s="112">
        <v>52549907</v>
      </c>
      <c r="V1262" s="113" t="s">
        <v>2918</v>
      </c>
    </row>
    <row r="1263" spans="12:22" ht="26.25" x14ac:dyDescent="0.25">
      <c r="L1263" s="107"/>
      <c r="M1263" s="108"/>
      <c r="N1263" s="109"/>
      <c r="O1263" s="24"/>
      <c r="U1263" s="112">
        <v>52549908</v>
      </c>
      <c r="V1263" s="113" t="s">
        <v>2919</v>
      </c>
    </row>
    <row r="1264" spans="12:22" x14ac:dyDescent="0.25">
      <c r="L1264" s="107"/>
      <c r="M1264" s="108"/>
      <c r="N1264" s="109"/>
      <c r="O1264" s="24"/>
      <c r="U1264" s="112">
        <v>52549909</v>
      </c>
      <c r="V1264" s="113" t="s">
        <v>2920</v>
      </c>
    </row>
    <row r="1265" spans="12:22" ht="39" x14ac:dyDescent="0.25">
      <c r="L1265" s="107"/>
      <c r="M1265" s="108"/>
      <c r="N1265" s="109"/>
      <c r="O1265" s="24"/>
      <c r="U1265" s="112">
        <v>52549910</v>
      </c>
      <c r="V1265" s="113" t="s">
        <v>2921</v>
      </c>
    </row>
    <row r="1266" spans="12:22" ht="26.25" x14ac:dyDescent="0.25">
      <c r="L1266" s="107"/>
      <c r="M1266" s="108"/>
      <c r="N1266" s="109"/>
      <c r="O1266" s="24"/>
      <c r="U1266" s="112">
        <v>52549911</v>
      </c>
      <c r="V1266" s="113" t="s">
        <v>2922</v>
      </c>
    </row>
    <row r="1267" spans="12:22" x14ac:dyDescent="0.25">
      <c r="L1267" s="107"/>
      <c r="M1267" s="108"/>
      <c r="N1267" s="109"/>
      <c r="O1267" s="24"/>
      <c r="U1267" s="112">
        <v>52580101</v>
      </c>
      <c r="V1267" s="113" t="s">
        <v>2923</v>
      </c>
    </row>
    <row r="1268" spans="12:22" x14ac:dyDescent="0.25">
      <c r="L1268" s="107"/>
      <c r="M1268" s="108"/>
      <c r="N1268" s="109"/>
      <c r="O1268" s="24"/>
      <c r="U1268" s="112">
        <v>52580102</v>
      </c>
      <c r="V1268" s="113" t="s">
        <v>2924</v>
      </c>
    </row>
    <row r="1269" spans="12:22" ht="26.25" x14ac:dyDescent="0.25">
      <c r="L1269" s="107"/>
      <c r="M1269" s="108"/>
      <c r="N1269" s="109"/>
      <c r="O1269" s="24"/>
      <c r="U1269" s="112">
        <v>52581201</v>
      </c>
      <c r="V1269" s="113" t="s">
        <v>2925</v>
      </c>
    </row>
    <row r="1270" spans="12:22" ht="26.25" x14ac:dyDescent="0.25">
      <c r="L1270" s="107"/>
      <c r="M1270" s="108"/>
      <c r="N1270" s="109"/>
      <c r="O1270" s="24"/>
      <c r="U1270" s="112">
        <v>52583201</v>
      </c>
      <c r="V1270" s="113" t="s">
        <v>2926</v>
      </c>
    </row>
    <row r="1271" spans="12:22" ht="26.25" x14ac:dyDescent="0.25">
      <c r="L1271" s="107"/>
      <c r="M1271" s="108"/>
      <c r="N1271" s="109"/>
      <c r="O1271" s="24"/>
      <c r="U1271" s="112">
        <v>52583202</v>
      </c>
      <c r="V1271" s="113" t="s">
        <v>2927</v>
      </c>
    </row>
    <row r="1272" spans="12:22" ht="39" x14ac:dyDescent="0.25">
      <c r="L1272" s="107"/>
      <c r="M1272" s="108"/>
      <c r="N1272" s="109"/>
      <c r="O1272" s="24"/>
      <c r="U1272" s="112">
        <v>52583203</v>
      </c>
      <c r="V1272" s="113" t="s">
        <v>2928</v>
      </c>
    </row>
    <row r="1273" spans="12:22" ht="26.25" x14ac:dyDescent="0.25">
      <c r="L1273" s="107"/>
      <c r="M1273" s="108"/>
      <c r="N1273" s="109"/>
      <c r="O1273" s="24"/>
      <c r="U1273" s="112">
        <v>52583204</v>
      </c>
      <c r="V1273" s="113" t="s">
        <v>2929</v>
      </c>
    </row>
    <row r="1274" spans="12:22" ht="26.25" x14ac:dyDescent="0.25">
      <c r="L1274" s="107"/>
      <c r="M1274" s="108"/>
      <c r="N1274" s="109"/>
      <c r="O1274" s="24"/>
      <c r="U1274" s="112">
        <v>52583205</v>
      </c>
      <c r="V1274" s="113" t="s">
        <v>2930</v>
      </c>
    </row>
    <row r="1275" spans="12:22" ht="39" x14ac:dyDescent="0.25">
      <c r="L1275" s="107"/>
      <c r="M1275" s="108"/>
      <c r="N1275" s="109"/>
      <c r="O1275" s="24"/>
      <c r="U1275" s="112">
        <v>52584201</v>
      </c>
      <c r="V1275" s="113" t="s">
        <v>2931</v>
      </c>
    </row>
    <row r="1276" spans="12:22" ht="39" x14ac:dyDescent="0.25">
      <c r="L1276" s="107"/>
      <c r="M1276" s="108"/>
      <c r="N1276" s="109"/>
      <c r="O1276" s="24"/>
      <c r="U1276" s="112">
        <v>52584202</v>
      </c>
      <c r="V1276" s="113" t="s">
        <v>2932</v>
      </c>
    </row>
    <row r="1277" spans="12:22" x14ac:dyDescent="0.25">
      <c r="L1277" s="107"/>
      <c r="M1277" s="108"/>
      <c r="N1277" s="109"/>
      <c r="O1277" s="24"/>
      <c r="U1277" s="112">
        <v>52584203</v>
      </c>
      <c r="V1277" s="113" t="s">
        <v>2933</v>
      </c>
    </row>
    <row r="1278" spans="12:22" ht="26.25" x14ac:dyDescent="0.25">
      <c r="L1278" s="107"/>
      <c r="M1278" s="108"/>
      <c r="N1278" s="109"/>
      <c r="O1278" s="24"/>
      <c r="U1278" s="112">
        <v>52620101</v>
      </c>
      <c r="V1278" s="113" t="s">
        <v>2934</v>
      </c>
    </row>
    <row r="1279" spans="12:22" x14ac:dyDescent="0.25">
      <c r="L1279" s="107"/>
      <c r="M1279" s="108"/>
      <c r="N1279" s="109"/>
      <c r="O1279" s="24"/>
      <c r="U1279" s="112">
        <v>52620102</v>
      </c>
      <c r="V1279" s="113" t="s">
        <v>2935</v>
      </c>
    </row>
    <row r="1280" spans="12:22" ht="39" x14ac:dyDescent="0.25">
      <c r="L1280" s="107"/>
      <c r="M1280" s="108"/>
      <c r="N1280" s="109"/>
      <c r="O1280" s="24"/>
      <c r="U1280" s="112">
        <v>52620301</v>
      </c>
      <c r="V1280" s="113" t="s">
        <v>2936</v>
      </c>
    </row>
    <row r="1281" spans="12:22" ht="26.25" x14ac:dyDescent="0.25">
      <c r="L1281" s="107"/>
      <c r="M1281" s="108"/>
      <c r="N1281" s="109"/>
      <c r="O1281" s="24"/>
      <c r="U1281" s="112">
        <v>52620302</v>
      </c>
      <c r="V1281" s="113" t="s">
        <v>2937</v>
      </c>
    </row>
    <row r="1282" spans="12:22" ht="26.25" x14ac:dyDescent="0.25">
      <c r="L1282" s="107"/>
      <c r="M1282" s="108"/>
      <c r="N1282" s="109"/>
      <c r="O1282" s="24"/>
      <c r="U1282" s="112">
        <v>52620303</v>
      </c>
      <c r="V1282" s="113" t="s">
        <v>2938</v>
      </c>
    </row>
    <row r="1283" spans="12:22" ht="39" x14ac:dyDescent="0.25">
      <c r="L1283" s="107"/>
      <c r="M1283" s="108"/>
      <c r="N1283" s="109"/>
      <c r="O1283" s="24"/>
      <c r="U1283" s="112">
        <v>52620601</v>
      </c>
      <c r="V1283" s="113" t="s">
        <v>2939</v>
      </c>
    </row>
    <row r="1284" spans="12:22" ht="39" x14ac:dyDescent="0.25">
      <c r="L1284" s="107"/>
      <c r="M1284" s="108"/>
      <c r="N1284" s="109"/>
      <c r="O1284" s="24"/>
      <c r="U1284" s="112">
        <v>52620701</v>
      </c>
      <c r="V1284" s="113" t="s">
        <v>2940</v>
      </c>
    </row>
    <row r="1285" spans="12:22" ht="26.25" x14ac:dyDescent="0.25">
      <c r="L1285" s="107"/>
      <c r="M1285" s="108"/>
      <c r="N1285" s="109"/>
      <c r="O1285" s="24"/>
      <c r="U1285" s="112">
        <v>52620702</v>
      </c>
      <c r="V1285" s="113" t="s">
        <v>2941</v>
      </c>
    </row>
    <row r="1286" spans="12:22" ht="26.25" x14ac:dyDescent="0.25">
      <c r="L1286" s="107"/>
      <c r="M1286" s="108"/>
      <c r="N1286" s="109"/>
      <c r="O1286" s="24"/>
      <c r="U1286" s="112">
        <v>526210101003101</v>
      </c>
      <c r="V1286" s="113" t="s">
        <v>2942</v>
      </c>
    </row>
    <row r="1287" spans="12:22" x14ac:dyDescent="0.25">
      <c r="L1287" s="107"/>
      <c r="M1287" s="108"/>
      <c r="N1287" s="109"/>
      <c r="O1287" s="24"/>
      <c r="U1287" s="112">
        <v>526210101003102</v>
      </c>
      <c r="V1287" s="113" t="s">
        <v>2943</v>
      </c>
    </row>
    <row r="1288" spans="12:22" x14ac:dyDescent="0.25">
      <c r="L1288" s="107"/>
      <c r="M1288" s="108"/>
      <c r="N1288" s="109"/>
      <c r="O1288" s="24"/>
      <c r="U1288" s="112">
        <v>526210101003103</v>
      </c>
      <c r="V1288" s="113" t="s">
        <v>2944</v>
      </c>
    </row>
    <row r="1289" spans="12:22" x14ac:dyDescent="0.25">
      <c r="L1289" s="107"/>
      <c r="M1289" s="108"/>
      <c r="N1289" s="109"/>
      <c r="O1289" s="24"/>
      <c r="U1289" s="112">
        <v>526210101003301</v>
      </c>
      <c r="V1289" s="113" t="s">
        <v>2945</v>
      </c>
    </row>
    <row r="1290" spans="12:22" x14ac:dyDescent="0.25">
      <c r="L1290" s="107"/>
      <c r="M1290" s="108"/>
      <c r="N1290" s="109"/>
      <c r="O1290" s="24"/>
      <c r="U1290" s="112">
        <v>526210110000000</v>
      </c>
      <c r="V1290" s="113" t="s">
        <v>2946</v>
      </c>
    </row>
    <row r="1291" spans="12:22" ht="26.25" x14ac:dyDescent="0.25">
      <c r="L1291" s="107"/>
      <c r="M1291" s="108"/>
      <c r="N1291" s="109"/>
      <c r="O1291" s="24"/>
      <c r="U1291" s="112">
        <v>526210210000000</v>
      </c>
      <c r="V1291" s="113" t="s">
        <v>2947</v>
      </c>
    </row>
    <row r="1292" spans="12:22" ht="26.25" x14ac:dyDescent="0.25">
      <c r="L1292" s="107"/>
      <c r="M1292" s="108"/>
      <c r="N1292" s="109"/>
      <c r="O1292" s="24"/>
      <c r="U1292" s="112">
        <v>52622205</v>
      </c>
      <c r="V1292" s="113" t="s">
        <v>2948</v>
      </c>
    </row>
    <row r="1293" spans="12:22" ht="26.25" x14ac:dyDescent="0.25">
      <c r="L1293" s="107"/>
      <c r="M1293" s="108"/>
      <c r="N1293" s="109"/>
      <c r="O1293" s="24"/>
      <c r="U1293" s="112">
        <v>52622210</v>
      </c>
      <c r="V1293" s="113" t="s">
        <v>2949</v>
      </c>
    </row>
    <row r="1294" spans="12:22" ht="51.75" x14ac:dyDescent="0.25">
      <c r="L1294" s="107"/>
      <c r="M1294" s="108"/>
      <c r="N1294" s="109"/>
      <c r="O1294" s="24"/>
      <c r="U1294" s="112">
        <v>52622213</v>
      </c>
      <c r="V1294" s="113" t="s">
        <v>2950</v>
      </c>
    </row>
    <row r="1295" spans="12:22" ht="26.25" x14ac:dyDescent="0.25">
      <c r="L1295" s="107"/>
      <c r="M1295" s="108"/>
      <c r="N1295" s="109"/>
      <c r="O1295" s="24"/>
      <c r="U1295" s="112">
        <v>52622214</v>
      </c>
      <c r="V1295" s="113" t="s">
        <v>2951</v>
      </c>
    </row>
    <row r="1296" spans="12:22" ht="26.25" x14ac:dyDescent="0.25">
      <c r="L1296" s="107"/>
      <c r="M1296" s="108"/>
      <c r="N1296" s="109"/>
      <c r="O1296" s="24"/>
      <c r="U1296" s="112">
        <v>52622215</v>
      </c>
      <c r="V1296" s="113" t="s">
        <v>2952</v>
      </c>
    </row>
    <row r="1297" spans="12:22" x14ac:dyDescent="0.25">
      <c r="L1297" s="107"/>
      <c r="M1297" s="108"/>
      <c r="N1297" s="109"/>
      <c r="O1297" s="24"/>
      <c r="U1297" s="112">
        <v>52624902</v>
      </c>
      <c r="V1297" s="113" t="s">
        <v>2953</v>
      </c>
    </row>
    <row r="1298" spans="12:22" x14ac:dyDescent="0.25">
      <c r="L1298" s="107"/>
      <c r="M1298" s="108"/>
      <c r="N1298" s="109"/>
      <c r="O1298" s="24"/>
      <c r="U1298" s="112">
        <v>52660101</v>
      </c>
      <c r="V1298" s="113" t="s">
        <v>2954</v>
      </c>
    </row>
    <row r="1299" spans="12:22" x14ac:dyDescent="0.25">
      <c r="L1299" s="105"/>
      <c r="M1299" s="106"/>
      <c r="N1299" s="24"/>
      <c r="O1299" s="24"/>
      <c r="U1299" s="112">
        <v>52700101</v>
      </c>
      <c r="V1299" s="113" t="s">
        <v>2955</v>
      </c>
    </row>
    <row r="1300" spans="12:22" ht="39" x14ac:dyDescent="0.25">
      <c r="L1300" s="105"/>
      <c r="M1300" s="106"/>
      <c r="N1300" s="24"/>
      <c r="O1300" s="24"/>
      <c r="U1300" s="112">
        <v>52701001</v>
      </c>
      <c r="V1300" s="113" t="s">
        <v>2956</v>
      </c>
    </row>
    <row r="1301" spans="12:22" ht="39" x14ac:dyDescent="0.25">
      <c r="L1301" s="105"/>
      <c r="M1301" s="106"/>
      <c r="N1301" s="24"/>
      <c r="O1301" s="24"/>
      <c r="U1301" s="112">
        <v>52701002</v>
      </c>
      <c r="V1301" s="113" t="s">
        <v>2957</v>
      </c>
    </row>
    <row r="1302" spans="12:22" ht="39" x14ac:dyDescent="0.25">
      <c r="L1302" s="105"/>
      <c r="M1302" s="106"/>
      <c r="N1302" s="24"/>
      <c r="O1302" s="24"/>
      <c r="U1302" s="112">
        <v>52701003</v>
      </c>
      <c r="V1302" s="113" t="s">
        <v>2958</v>
      </c>
    </row>
    <row r="1303" spans="12:22" ht="39" x14ac:dyDescent="0.25">
      <c r="L1303" s="105"/>
      <c r="M1303" s="106"/>
      <c r="N1303" s="24"/>
      <c r="O1303" s="24"/>
      <c r="U1303" s="112">
        <v>52701004</v>
      </c>
      <c r="V1303" s="113" t="s">
        <v>2959</v>
      </c>
    </row>
    <row r="1304" spans="12:22" x14ac:dyDescent="0.25">
      <c r="L1304" s="105"/>
      <c r="M1304" s="106"/>
      <c r="N1304" s="24"/>
      <c r="O1304" s="24"/>
      <c r="U1304" s="112">
        <v>52702601</v>
      </c>
      <c r="V1304" s="113" t="s">
        <v>2960</v>
      </c>
    </row>
    <row r="1305" spans="12:22" ht="26.25" x14ac:dyDescent="0.25">
      <c r="L1305" s="105"/>
      <c r="M1305" s="106"/>
      <c r="N1305" s="24"/>
      <c r="O1305" s="24"/>
      <c r="U1305" s="112">
        <v>52702602</v>
      </c>
      <c r="V1305" s="113" t="s">
        <v>2961</v>
      </c>
    </row>
    <row r="1306" spans="12:22" ht="26.25" x14ac:dyDescent="0.25">
      <c r="L1306" s="105"/>
      <c r="M1306" s="106"/>
      <c r="N1306" s="24"/>
      <c r="O1306" s="24"/>
      <c r="U1306" s="112">
        <v>527200100000000</v>
      </c>
      <c r="V1306" s="113" t="s">
        <v>2962</v>
      </c>
    </row>
    <row r="1307" spans="12:22" ht="26.25" x14ac:dyDescent="0.25">
      <c r="L1307" s="105"/>
      <c r="M1307" s="106"/>
      <c r="N1307" s="24"/>
      <c r="O1307" s="24"/>
      <c r="U1307" s="112">
        <v>527200100015401</v>
      </c>
      <c r="V1307" s="113" t="s">
        <v>2963</v>
      </c>
    </row>
    <row r="1308" spans="12:22" x14ac:dyDescent="0.25">
      <c r="L1308" s="105"/>
      <c r="M1308" s="106"/>
      <c r="N1308" s="24"/>
      <c r="O1308" s="24"/>
      <c r="U1308" s="112">
        <v>527200100015402</v>
      </c>
      <c r="V1308" s="113" t="s">
        <v>2964</v>
      </c>
    </row>
    <row r="1309" spans="12:22" x14ac:dyDescent="0.25">
      <c r="L1309" s="105"/>
      <c r="M1309" s="106"/>
      <c r="N1309" s="24"/>
      <c r="O1309" s="24"/>
      <c r="U1309" s="112">
        <v>527200100015403</v>
      </c>
      <c r="V1309" s="113" t="s">
        <v>2797</v>
      </c>
    </row>
    <row r="1310" spans="12:22" ht="26.25" x14ac:dyDescent="0.25">
      <c r="L1310" s="105"/>
      <c r="M1310" s="106"/>
      <c r="N1310" s="24"/>
      <c r="O1310" s="24"/>
      <c r="U1310" s="112">
        <v>527200100015404</v>
      </c>
      <c r="V1310" s="113" t="s">
        <v>2965</v>
      </c>
    </row>
    <row r="1311" spans="12:22" ht="26.25" x14ac:dyDescent="0.25">
      <c r="L1311" s="105"/>
      <c r="M1311" s="106"/>
      <c r="N1311" s="24"/>
      <c r="O1311" s="24"/>
      <c r="U1311" s="112">
        <v>527200100015405</v>
      </c>
      <c r="V1311" s="113" t="s">
        <v>2966</v>
      </c>
    </row>
    <row r="1312" spans="12:22" x14ac:dyDescent="0.25">
      <c r="L1312" s="105"/>
      <c r="M1312" s="106"/>
      <c r="N1312" s="24"/>
      <c r="O1312" s="24"/>
      <c r="U1312" s="112">
        <v>527200100015406</v>
      </c>
      <c r="V1312" s="113" t="s">
        <v>2967</v>
      </c>
    </row>
    <row r="1313" spans="12:22" ht="39" x14ac:dyDescent="0.25">
      <c r="L1313" s="105"/>
      <c r="M1313" s="106"/>
      <c r="N1313" s="24"/>
      <c r="O1313" s="24"/>
      <c r="U1313" s="112">
        <v>527200100015407</v>
      </c>
      <c r="V1313" s="113" t="s">
        <v>2968</v>
      </c>
    </row>
    <row r="1314" spans="12:22" ht="26.25" x14ac:dyDescent="0.25">
      <c r="L1314" s="105"/>
      <c r="M1314" s="106"/>
      <c r="N1314" s="24"/>
      <c r="O1314" s="24"/>
      <c r="U1314" s="112">
        <v>527200100015408</v>
      </c>
      <c r="V1314" s="113" t="s">
        <v>2969</v>
      </c>
    </row>
    <row r="1315" spans="12:22" ht="26.25" x14ac:dyDescent="0.25">
      <c r="L1315" s="105"/>
      <c r="M1315" s="106"/>
      <c r="N1315" s="24"/>
      <c r="O1315" s="24"/>
      <c r="U1315" s="112">
        <v>527200100015409</v>
      </c>
      <c r="V1315" s="113" t="s">
        <v>2970</v>
      </c>
    </row>
    <row r="1316" spans="12:22" x14ac:dyDescent="0.25">
      <c r="L1316" s="105"/>
      <c r="M1316" s="106"/>
      <c r="N1316" s="24"/>
      <c r="O1316" s="24"/>
      <c r="U1316" s="112">
        <v>527200100105201</v>
      </c>
      <c r="V1316" s="113" t="s">
        <v>2971</v>
      </c>
    </row>
    <row r="1317" spans="12:22" x14ac:dyDescent="0.25">
      <c r="L1317" s="105"/>
      <c r="M1317" s="106"/>
      <c r="N1317" s="24"/>
      <c r="O1317" s="24"/>
      <c r="U1317" s="112">
        <v>527200100105202</v>
      </c>
      <c r="V1317" s="113" t="s">
        <v>2806</v>
      </c>
    </row>
    <row r="1318" spans="12:22" ht="26.25" x14ac:dyDescent="0.25">
      <c r="L1318" s="105"/>
      <c r="M1318" s="106"/>
      <c r="N1318" s="24"/>
      <c r="O1318" s="24"/>
      <c r="U1318" s="112">
        <v>527200100105203</v>
      </c>
      <c r="V1318" s="113" t="s">
        <v>2807</v>
      </c>
    </row>
    <row r="1319" spans="12:22" x14ac:dyDescent="0.25">
      <c r="L1319" s="105"/>
      <c r="M1319" s="106"/>
      <c r="N1319" s="24"/>
      <c r="O1319" s="24"/>
      <c r="U1319" s="112">
        <v>527230100000000</v>
      </c>
      <c r="V1319" s="113" t="s">
        <v>2802</v>
      </c>
    </row>
    <row r="1320" spans="12:22" x14ac:dyDescent="0.25">
      <c r="L1320" s="105"/>
      <c r="M1320" s="106"/>
      <c r="N1320" s="24"/>
      <c r="O1320" s="24"/>
      <c r="U1320" s="112">
        <v>527230101003301</v>
      </c>
      <c r="V1320" s="113" t="s">
        <v>2972</v>
      </c>
    </row>
    <row r="1321" spans="12:22" ht="26.25" x14ac:dyDescent="0.25">
      <c r="L1321" s="105"/>
      <c r="M1321" s="106"/>
      <c r="N1321" s="24"/>
      <c r="O1321" s="24"/>
      <c r="U1321" s="112">
        <v>527250100000000</v>
      </c>
      <c r="V1321" s="113" t="s">
        <v>2973</v>
      </c>
    </row>
    <row r="1322" spans="12:22" x14ac:dyDescent="0.25">
      <c r="L1322" s="105"/>
      <c r="M1322" s="106"/>
      <c r="N1322" s="24"/>
      <c r="O1322" s="24"/>
      <c r="U1322" s="112">
        <v>527250200000000</v>
      </c>
      <c r="V1322" s="113" t="s">
        <v>2974</v>
      </c>
    </row>
    <row r="1323" spans="12:22" ht="26.25" x14ac:dyDescent="0.25">
      <c r="L1323" s="105"/>
      <c r="M1323" s="106"/>
      <c r="N1323" s="24"/>
      <c r="O1323" s="24"/>
      <c r="U1323" s="112">
        <v>527250200015401</v>
      </c>
      <c r="V1323" s="113" t="s">
        <v>2975</v>
      </c>
    </row>
    <row r="1324" spans="12:22" ht="26.25" x14ac:dyDescent="0.25">
      <c r="L1324" s="105"/>
      <c r="M1324" s="106"/>
      <c r="N1324" s="24"/>
      <c r="O1324" s="24"/>
      <c r="U1324" s="112">
        <v>527250200015402</v>
      </c>
      <c r="V1324" s="113" t="s">
        <v>2976</v>
      </c>
    </row>
    <row r="1325" spans="12:22" x14ac:dyDescent="0.25">
      <c r="L1325" s="105"/>
      <c r="M1325" s="106"/>
      <c r="N1325" s="24"/>
      <c r="O1325" s="24"/>
      <c r="U1325" s="112">
        <v>527250200105201</v>
      </c>
      <c r="V1325" s="113" t="s">
        <v>1392</v>
      </c>
    </row>
    <row r="1326" spans="12:22" x14ac:dyDescent="0.25">
      <c r="L1326" s="105"/>
      <c r="M1326" s="106"/>
      <c r="N1326" s="24"/>
      <c r="O1326" s="24"/>
      <c r="U1326" s="112">
        <v>527250200105202</v>
      </c>
      <c r="V1326" s="113" t="s">
        <v>2977</v>
      </c>
    </row>
    <row r="1327" spans="12:22" x14ac:dyDescent="0.25">
      <c r="L1327" s="105"/>
      <c r="M1327" s="106"/>
      <c r="N1327" s="24"/>
      <c r="O1327" s="24"/>
      <c r="U1327" s="112">
        <v>527250201003301</v>
      </c>
      <c r="V1327" s="113" t="s">
        <v>2978</v>
      </c>
    </row>
    <row r="1328" spans="12:22" x14ac:dyDescent="0.25">
      <c r="L1328" s="105"/>
      <c r="M1328" s="106"/>
      <c r="N1328" s="24"/>
      <c r="O1328" s="24"/>
      <c r="U1328" s="112">
        <v>527250201003302</v>
      </c>
      <c r="V1328" s="113" t="s">
        <v>1394</v>
      </c>
    </row>
    <row r="1329" spans="12:22" x14ac:dyDescent="0.25">
      <c r="L1329" s="105"/>
      <c r="M1329" s="106"/>
      <c r="N1329" s="24"/>
      <c r="O1329" s="24"/>
      <c r="U1329" s="112">
        <v>527250300000000</v>
      </c>
      <c r="V1329" s="113" t="s">
        <v>2979</v>
      </c>
    </row>
    <row r="1330" spans="12:22" ht="26.25" x14ac:dyDescent="0.25">
      <c r="L1330" s="105"/>
      <c r="M1330" s="106"/>
      <c r="N1330" s="24"/>
      <c r="O1330" s="24"/>
      <c r="U1330" s="112">
        <v>527250400015401</v>
      </c>
      <c r="V1330" s="113" t="s">
        <v>2980</v>
      </c>
    </row>
    <row r="1331" spans="12:22" ht="26.25" x14ac:dyDescent="0.25">
      <c r="L1331" s="105"/>
      <c r="M1331" s="106"/>
      <c r="N1331" s="24"/>
      <c r="O1331" s="24"/>
      <c r="U1331" s="112">
        <v>527250400015402</v>
      </c>
      <c r="V1331" s="113" t="s">
        <v>2981</v>
      </c>
    </row>
    <row r="1332" spans="12:22" ht="26.25" x14ac:dyDescent="0.25">
      <c r="L1332" s="105"/>
      <c r="M1332" s="106"/>
      <c r="N1332" s="24"/>
      <c r="O1332" s="24"/>
      <c r="U1332" s="112">
        <v>527250400015403</v>
      </c>
      <c r="V1332" s="113" t="s">
        <v>2982</v>
      </c>
    </row>
    <row r="1333" spans="12:22" ht="26.25" x14ac:dyDescent="0.25">
      <c r="L1333" s="105"/>
      <c r="M1333" s="106"/>
      <c r="N1333" s="24"/>
      <c r="O1333" s="24"/>
      <c r="U1333" s="112">
        <v>527250400015404</v>
      </c>
      <c r="V1333" s="113" t="s">
        <v>2983</v>
      </c>
    </row>
    <row r="1334" spans="12:22" ht="26.25" x14ac:dyDescent="0.25">
      <c r="L1334" s="105"/>
      <c r="M1334" s="106"/>
      <c r="N1334" s="24"/>
      <c r="O1334" s="24"/>
      <c r="U1334" s="112">
        <v>527250400015405</v>
      </c>
      <c r="V1334" s="113" t="s">
        <v>2984</v>
      </c>
    </row>
    <row r="1335" spans="12:22" x14ac:dyDescent="0.25">
      <c r="L1335" s="105"/>
      <c r="M1335" s="106"/>
      <c r="N1335" s="24"/>
      <c r="O1335" s="24"/>
      <c r="U1335" s="112">
        <v>527250410000000</v>
      </c>
      <c r="V1335" s="113" t="s">
        <v>2985</v>
      </c>
    </row>
    <row r="1336" spans="12:22" x14ac:dyDescent="0.25">
      <c r="L1336" s="105"/>
      <c r="M1336" s="106"/>
      <c r="N1336" s="24"/>
      <c r="O1336" s="24"/>
      <c r="U1336" s="112">
        <v>527260100000000</v>
      </c>
      <c r="V1336" s="113" t="s">
        <v>2986</v>
      </c>
    </row>
    <row r="1337" spans="12:22" x14ac:dyDescent="0.25">
      <c r="L1337" s="105"/>
      <c r="M1337" s="106"/>
      <c r="N1337" s="24"/>
      <c r="O1337" s="24"/>
      <c r="U1337" s="112">
        <v>527260100105201</v>
      </c>
      <c r="V1337" s="113" t="s">
        <v>2987</v>
      </c>
    </row>
    <row r="1338" spans="12:22" x14ac:dyDescent="0.25">
      <c r="L1338" s="105"/>
      <c r="M1338" s="106"/>
      <c r="N1338" s="24"/>
      <c r="O1338" s="24"/>
      <c r="U1338" s="112">
        <v>527260100105202</v>
      </c>
      <c r="V1338" s="113" t="s">
        <v>2988</v>
      </c>
    </row>
    <row r="1339" spans="12:22" x14ac:dyDescent="0.25">
      <c r="L1339" s="105"/>
      <c r="M1339" s="106"/>
      <c r="N1339" s="24"/>
      <c r="O1339" s="24"/>
      <c r="U1339" s="112">
        <v>52782202</v>
      </c>
      <c r="V1339" s="113" t="s">
        <v>2989</v>
      </c>
    </row>
    <row r="1340" spans="12:22" x14ac:dyDescent="0.25">
      <c r="L1340" s="105"/>
      <c r="M1340" s="106"/>
      <c r="N1340" s="24"/>
      <c r="O1340" s="24"/>
      <c r="U1340" s="112">
        <v>52782204</v>
      </c>
      <c r="V1340" s="113" t="s">
        <v>2990</v>
      </c>
    </row>
    <row r="1341" spans="12:22" ht="26.25" x14ac:dyDescent="0.25">
      <c r="L1341" s="105"/>
      <c r="M1341" s="106"/>
      <c r="N1341" s="24"/>
      <c r="O1341" s="24"/>
      <c r="U1341" s="112">
        <v>52786201</v>
      </c>
      <c r="V1341" s="113" t="s">
        <v>2991</v>
      </c>
    </row>
    <row r="1342" spans="12:22" ht="26.25" x14ac:dyDescent="0.25">
      <c r="L1342" s="105"/>
      <c r="M1342" s="106"/>
      <c r="N1342" s="24"/>
      <c r="O1342" s="24"/>
      <c r="U1342" s="112">
        <v>52786202</v>
      </c>
      <c r="V1342" s="113" t="s">
        <v>2992</v>
      </c>
    </row>
    <row r="1343" spans="12:22" x14ac:dyDescent="0.25">
      <c r="L1343" s="105"/>
      <c r="M1343" s="106"/>
      <c r="N1343" s="24"/>
      <c r="O1343" s="24"/>
      <c r="U1343" s="112">
        <v>52787201</v>
      </c>
      <c r="V1343" s="113" t="s">
        <v>2993</v>
      </c>
    </row>
    <row r="1344" spans="12:22" ht="26.25" x14ac:dyDescent="0.25">
      <c r="L1344" s="105"/>
      <c r="M1344" s="106"/>
      <c r="N1344" s="24"/>
      <c r="O1344" s="24"/>
      <c r="U1344" s="112">
        <v>52787202</v>
      </c>
      <c r="V1344" s="113" t="s">
        <v>2994</v>
      </c>
    </row>
    <row r="1345" spans="12:22" ht="26.25" x14ac:dyDescent="0.25">
      <c r="L1345" s="105"/>
      <c r="M1345" s="106"/>
      <c r="N1345" s="24"/>
      <c r="O1345" s="24"/>
      <c r="U1345" s="112">
        <v>52787203</v>
      </c>
      <c r="V1345" s="113" t="s">
        <v>2995</v>
      </c>
    </row>
    <row r="1346" spans="12:22" x14ac:dyDescent="0.25">
      <c r="L1346" s="105"/>
      <c r="M1346" s="106"/>
      <c r="N1346" s="24"/>
      <c r="O1346" s="24"/>
      <c r="U1346" s="112">
        <v>52788201</v>
      </c>
      <c r="V1346" s="113" t="s">
        <v>2996</v>
      </c>
    </row>
    <row r="1347" spans="12:22" ht="26.25" x14ac:dyDescent="0.25">
      <c r="L1347" s="105"/>
      <c r="M1347" s="106"/>
      <c r="N1347" s="24"/>
      <c r="O1347" s="24"/>
      <c r="U1347" s="112">
        <v>52788202</v>
      </c>
      <c r="V1347" s="113" t="s">
        <v>2997</v>
      </c>
    </row>
    <row r="1348" spans="12:22" x14ac:dyDescent="0.25">
      <c r="L1348" s="105"/>
      <c r="M1348" s="106"/>
      <c r="N1348" s="24"/>
      <c r="O1348" s="24"/>
      <c r="U1348" s="112">
        <v>52788203</v>
      </c>
      <c r="V1348" s="113" t="s">
        <v>2720</v>
      </c>
    </row>
    <row r="1349" spans="12:22" ht="26.25" x14ac:dyDescent="0.25">
      <c r="L1349" s="105"/>
      <c r="M1349" s="106"/>
      <c r="N1349" s="24"/>
      <c r="O1349" s="24"/>
      <c r="U1349" s="112">
        <v>52789901</v>
      </c>
      <c r="V1349" s="113" t="s">
        <v>2998</v>
      </c>
    </row>
    <row r="1350" spans="12:22" x14ac:dyDescent="0.25">
      <c r="L1350" s="105"/>
      <c r="M1350" s="106"/>
      <c r="N1350" s="24"/>
      <c r="O1350" s="24"/>
      <c r="U1350" s="112">
        <v>52789902</v>
      </c>
      <c r="V1350" s="113" t="s">
        <v>2999</v>
      </c>
    </row>
    <row r="1351" spans="12:22" x14ac:dyDescent="0.25">
      <c r="L1351" s="105"/>
      <c r="M1351" s="106"/>
      <c r="N1351" s="24"/>
      <c r="O1351" s="24"/>
      <c r="U1351" s="112">
        <v>52789903</v>
      </c>
      <c r="V1351" s="113" t="s">
        <v>3000</v>
      </c>
    </row>
    <row r="1352" spans="12:22" ht="26.25" x14ac:dyDescent="0.25">
      <c r="L1352" s="105"/>
      <c r="M1352" s="106"/>
      <c r="N1352" s="24"/>
      <c r="O1352" s="24"/>
      <c r="U1352" s="112">
        <v>52789904</v>
      </c>
      <c r="V1352" s="113" t="s">
        <v>3001</v>
      </c>
    </row>
    <row r="1353" spans="12:22" x14ac:dyDescent="0.25">
      <c r="L1353" s="105"/>
      <c r="M1353" s="106"/>
      <c r="N1353" s="24"/>
      <c r="O1353" s="24"/>
      <c r="U1353" s="112">
        <v>52789905</v>
      </c>
      <c r="V1353" s="113" t="s">
        <v>2712</v>
      </c>
    </row>
    <row r="1354" spans="12:22" x14ac:dyDescent="0.25">
      <c r="L1354" s="105"/>
      <c r="M1354" s="106"/>
      <c r="N1354" s="24"/>
      <c r="O1354" s="24"/>
      <c r="U1354" s="112">
        <v>528110100000000</v>
      </c>
      <c r="V1354" s="113" t="s">
        <v>2954</v>
      </c>
    </row>
    <row r="1355" spans="12:22" x14ac:dyDescent="0.25">
      <c r="U1355" s="112">
        <v>528110100015401</v>
      </c>
      <c r="V1355" s="113" t="s">
        <v>3002</v>
      </c>
    </row>
    <row r="1356" spans="12:22" x14ac:dyDescent="0.25">
      <c r="U1356" s="112">
        <v>528110200000000</v>
      </c>
      <c r="V1356" s="113" t="s">
        <v>3003</v>
      </c>
    </row>
    <row r="1357" spans="12:22" x14ac:dyDescent="0.25">
      <c r="U1357" s="112">
        <v>528110200015201</v>
      </c>
      <c r="V1357" s="113" t="s">
        <v>3004</v>
      </c>
    </row>
    <row r="1358" spans="12:22" x14ac:dyDescent="0.25">
      <c r="U1358" s="112">
        <v>528110201003101</v>
      </c>
      <c r="V1358" s="113" t="s">
        <v>3005</v>
      </c>
    </row>
    <row r="1359" spans="12:22" x14ac:dyDescent="0.25">
      <c r="U1359" s="112">
        <v>528110201003102</v>
      </c>
      <c r="V1359" s="113" t="s">
        <v>2028</v>
      </c>
    </row>
    <row r="1360" spans="12:22" x14ac:dyDescent="0.25">
      <c r="U1360" s="112">
        <v>528120100000000</v>
      </c>
      <c r="V1360" s="113" t="s">
        <v>3006</v>
      </c>
    </row>
    <row r="1361" spans="21:22" x14ac:dyDescent="0.25">
      <c r="U1361" s="112">
        <v>528120200000000</v>
      </c>
      <c r="V1361" s="113" t="s">
        <v>2622</v>
      </c>
    </row>
    <row r="1362" spans="21:22" ht="26.25" x14ac:dyDescent="0.25">
      <c r="U1362" s="112">
        <v>528130100000000</v>
      </c>
      <c r="V1362" s="113" t="s">
        <v>3007</v>
      </c>
    </row>
    <row r="1363" spans="21:22" ht="51.75" x14ac:dyDescent="0.25">
      <c r="U1363" s="112">
        <v>528130100015401</v>
      </c>
      <c r="V1363" s="113" t="s">
        <v>1234</v>
      </c>
    </row>
    <row r="1364" spans="21:22" ht="26.25" x14ac:dyDescent="0.25">
      <c r="U1364" s="112">
        <v>528130100105201</v>
      </c>
      <c r="V1364" s="113" t="s">
        <v>1235</v>
      </c>
    </row>
    <row r="1365" spans="21:22" ht="26.25" x14ac:dyDescent="0.25">
      <c r="U1365" s="112">
        <v>528130100105202</v>
      </c>
      <c r="V1365" s="113" t="s">
        <v>1236</v>
      </c>
    </row>
    <row r="1366" spans="21:22" ht="26.25" x14ac:dyDescent="0.25">
      <c r="U1366" s="112">
        <v>528130101003301</v>
      </c>
      <c r="V1366" s="113" t="s">
        <v>1237</v>
      </c>
    </row>
    <row r="1367" spans="21:22" ht="26.25" x14ac:dyDescent="0.25">
      <c r="U1367" s="112">
        <v>528130200000000</v>
      </c>
      <c r="V1367" s="113" t="s">
        <v>1238</v>
      </c>
    </row>
    <row r="1368" spans="21:22" x14ac:dyDescent="0.25">
      <c r="U1368" s="112">
        <v>528140100000000</v>
      </c>
      <c r="V1368" s="113" t="s">
        <v>3000</v>
      </c>
    </row>
    <row r="1369" spans="21:22" x14ac:dyDescent="0.25">
      <c r="U1369" s="112">
        <v>528140100015401</v>
      </c>
      <c r="V1369" s="113" t="s">
        <v>1239</v>
      </c>
    </row>
    <row r="1370" spans="21:22" x14ac:dyDescent="0.25">
      <c r="U1370" s="112">
        <v>528150100000000</v>
      </c>
      <c r="V1370" s="113" t="s">
        <v>1240</v>
      </c>
    </row>
    <row r="1371" spans="21:22" x14ac:dyDescent="0.25">
      <c r="U1371" s="112">
        <v>52840201</v>
      </c>
      <c r="V1371" s="113" t="s">
        <v>1241</v>
      </c>
    </row>
    <row r="1372" spans="21:22" ht="39" x14ac:dyDescent="0.25">
      <c r="U1372" s="112">
        <v>52840202</v>
      </c>
      <c r="V1372" s="113" t="s">
        <v>1242</v>
      </c>
    </row>
    <row r="1373" spans="21:22" ht="51.75" x14ac:dyDescent="0.25">
      <c r="U1373" s="112">
        <v>52840701</v>
      </c>
      <c r="V1373" s="113" t="s">
        <v>1243</v>
      </c>
    </row>
    <row r="1374" spans="21:22" x14ac:dyDescent="0.25">
      <c r="U1374" s="112">
        <v>52840901</v>
      </c>
      <c r="V1374" s="113" t="s">
        <v>1244</v>
      </c>
    </row>
    <row r="1375" spans="21:22" ht="26.25" x14ac:dyDescent="0.25">
      <c r="U1375" s="112">
        <v>528410100000000</v>
      </c>
      <c r="V1375" s="113" t="s">
        <v>1245</v>
      </c>
    </row>
    <row r="1376" spans="21:22" ht="39" x14ac:dyDescent="0.25">
      <c r="U1376" s="112">
        <v>528410100105201</v>
      </c>
      <c r="V1376" s="113" t="s">
        <v>1246</v>
      </c>
    </row>
    <row r="1377" spans="21:22" ht="39" x14ac:dyDescent="0.25">
      <c r="U1377" s="112">
        <v>528410100105202</v>
      </c>
      <c r="V1377" s="113" t="s">
        <v>1247</v>
      </c>
    </row>
    <row r="1378" spans="21:22" ht="26.25" x14ac:dyDescent="0.25">
      <c r="U1378" s="112">
        <v>528410100105203</v>
      </c>
      <c r="V1378" s="113" t="s">
        <v>2768</v>
      </c>
    </row>
    <row r="1379" spans="21:22" ht="39" x14ac:dyDescent="0.25">
      <c r="U1379" s="112">
        <v>528410100105204</v>
      </c>
      <c r="V1379" s="113" t="s">
        <v>1248</v>
      </c>
    </row>
    <row r="1380" spans="21:22" x14ac:dyDescent="0.25">
      <c r="U1380" s="112">
        <v>528410101003301</v>
      </c>
      <c r="V1380" s="113" t="s">
        <v>1249</v>
      </c>
    </row>
    <row r="1381" spans="21:22" x14ac:dyDescent="0.25">
      <c r="U1381" s="112">
        <v>528410101005201</v>
      </c>
      <c r="V1381" s="113" t="s">
        <v>1250</v>
      </c>
    </row>
    <row r="1382" spans="21:22" x14ac:dyDescent="0.25">
      <c r="U1382" s="112">
        <v>528410200000000</v>
      </c>
      <c r="V1382" s="113" t="s">
        <v>1251</v>
      </c>
    </row>
    <row r="1383" spans="21:22" ht="26.25" x14ac:dyDescent="0.25">
      <c r="U1383" s="112">
        <v>528410300000000</v>
      </c>
      <c r="V1383" s="113" t="s">
        <v>1252</v>
      </c>
    </row>
    <row r="1384" spans="21:22" x14ac:dyDescent="0.25">
      <c r="U1384" s="112">
        <v>528410400000000</v>
      </c>
      <c r="V1384" s="113" t="s">
        <v>2955</v>
      </c>
    </row>
    <row r="1385" spans="21:22" ht="26.25" x14ac:dyDescent="0.25">
      <c r="U1385" s="112">
        <v>528410400015401</v>
      </c>
      <c r="V1385" s="113" t="s">
        <v>1253</v>
      </c>
    </row>
    <row r="1386" spans="21:22" ht="26.25" x14ac:dyDescent="0.25">
      <c r="U1386" s="112">
        <v>528410400015402</v>
      </c>
      <c r="V1386" s="113" t="s">
        <v>1254</v>
      </c>
    </row>
    <row r="1387" spans="21:22" ht="39" x14ac:dyDescent="0.25">
      <c r="U1387" s="112">
        <v>528410400015403</v>
      </c>
      <c r="V1387" s="113" t="s">
        <v>1255</v>
      </c>
    </row>
    <row r="1388" spans="21:22" x14ac:dyDescent="0.25">
      <c r="U1388" s="112">
        <v>528410400105201</v>
      </c>
      <c r="V1388" s="113" t="s">
        <v>1256</v>
      </c>
    </row>
    <row r="1389" spans="21:22" ht="26.25" x14ac:dyDescent="0.25">
      <c r="U1389" s="112">
        <v>528410400105202</v>
      </c>
      <c r="V1389" s="113" t="s">
        <v>1257</v>
      </c>
    </row>
    <row r="1390" spans="21:22" ht="39" x14ac:dyDescent="0.25">
      <c r="U1390" s="112">
        <v>528410400105203</v>
      </c>
      <c r="V1390" s="113" t="s">
        <v>1258</v>
      </c>
    </row>
    <row r="1391" spans="21:22" x14ac:dyDescent="0.25">
      <c r="U1391" s="112">
        <v>528410401003101</v>
      </c>
      <c r="V1391" s="113" t="s">
        <v>1259</v>
      </c>
    </row>
    <row r="1392" spans="21:22" x14ac:dyDescent="0.25">
      <c r="U1392" s="112">
        <v>528410401005201</v>
      </c>
      <c r="V1392" s="113" t="s">
        <v>1260</v>
      </c>
    </row>
    <row r="1393" spans="21:22" x14ac:dyDescent="0.25">
      <c r="U1393" s="112">
        <v>528410401005202</v>
      </c>
      <c r="V1393" s="113" t="s">
        <v>1261</v>
      </c>
    </row>
    <row r="1394" spans="21:22" x14ac:dyDescent="0.25">
      <c r="U1394" s="112">
        <v>528410401005203</v>
      </c>
      <c r="V1394" s="113" t="s">
        <v>1262</v>
      </c>
    </row>
    <row r="1395" spans="21:22" x14ac:dyDescent="0.25">
      <c r="U1395" s="112">
        <v>52841901</v>
      </c>
      <c r="V1395" s="113" t="s">
        <v>2782</v>
      </c>
    </row>
    <row r="1396" spans="21:22" ht="39" x14ac:dyDescent="0.25">
      <c r="U1396" s="112">
        <v>52841902</v>
      </c>
      <c r="V1396" s="113" t="s">
        <v>1263</v>
      </c>
    </row>
    <row r="1397" spans="21:22" ht="26.25" x14ac:dyDescent="0.25">
      <c r="U1397" s="112">
        <v>52842201</v>
      </c>
      <c r="V1397" s="113" t="s">
        <v>1264</v>
      </c>
    </row>
    <row r="1398" spans="21:22" ht="26.25" x14ac:dyDescent="0.25">
      <c r="U1398" s="112">
        <v>52842501</v>
      </c>
      <c r="V1398" s="113" t="s">
        <v>1265</v>
      </c>
    </row>
    <row r="1399" spans="21:22" ht="26.25" x14ac:dyDescent="0.25">
      <c r="U1399" s="112">
        <v>52842502</v>
      </c>
      <c r="V1399" s="113" t="s">
        <v>1266</v>
      </c>
    </row>
    <row r="1400" spans="21:22" x14ac:dyDescent="0.25">
      <c r="U1400" s="112">
        <v>52842503</v>
      </c>
      <c r="V1400" s="113" t="s">
        <v>1267</v>
      </c>
    </row>
    <row r="1401" spans="21:22" x14ac:dyDescent="0.25">
      <c r="U1401" s="112">
        <v>52842901</v>
      </c>
      <c r="V1401" s="113" t="s">
        <v>2672</v>
      </c>
    </row>
    <row r="1402" spans="21:22" ht="26.25" x14ac:dyDescent="0.25">
      <c r="U1402" s="112">
        <v>52842902</v>
      </c>
      <c r="V1402" s="113" t="s">
        <v>1268</v>
      </c>
    </row>
    <row r="1403" spans="21:22" x14ac:dyDescent="0.25">
      <c r="U1403" s="112">
        <v>52842903</v>
      </c>
      <c r="V1403" s="113" t="s">
        <v>2673</v>
      </c>
    </row>
    <row r="1404" spans="21:22" ht="26.25" x14ac:dyDescent="0.25">
      <c r="U1404" s="112">
        <v>52842904</v>
      </c>
      <c r="V1404" s="113" t="s">
        <v>1269</v>
      </c>
    </row>
    <row r="1405" spans="21:22" ht="26.25" x14ac:dyDescent="0.25">
      <c r="U1405" s="112">
        <v>528530200000000</v>
      </c>
      <c r="V1405" s="113" t="s">
        <v>1270</v>
      </c>
    </row>
    <row r="1406" spans="21:22" x14ac:dyDescent="0.25">
      <c r="U1406" s="112">
        <v>528530200105201</v>
      </c>
      <c r="V1406" s="113" t="s">
        <v>1271</v>
      </c>
    </row>
    <row r="1407" spans="21:22" x14ac:dyDescent="0.25">
      <c r="U1407" s="112">
        <v>528530200105202</v>
      </c>
      <c r="V1407" s="113" t="s">
        <v>1272</v>
      </c>
    </row>
    <row r="1408" spans="21:22" ht="26.25" x14ac:dyDescent="0.25">
      <c r="U1408" s="112">
        <v>528610100000000</v>
      </c>
      <c r="V1408" s="113" t="s">
        <v>1273</v>
      </c>
    </row>
    <row r="1409" spans="21:22" ht="26.25" x14ac:dyDescent="0.25">
      <c r="U1409" s="112">
        <v>528610100015201</v>
      </c>
      <c r="V1409" s="113" t="s">
        <v>1274</v>
      </c>
    </row>
    <row r="1410" spans="21:22" ht="26.25" x14ac:dyDescent="0.25">
      <c r="U1410" s="112">
        <v>528610101003101</v>
      </c>
      <c r="V1410" s="113" t="s">
        <v>1275</v>
      </c>
    </row>
    <row r="1411" spans="21:22" x14ac:dyDescent="0.25">
      <c r="U1411" s="112">
        <v>528610300000000</v>
      </c>
      <c r="V1411" s="113" t="s">
        <v>1276</v>
      </c>
    </row>
    <row r="1412" spans="21:22" x14ac:dyDescent="0.25">
      <c r="U1412" s="112">
        <v>528610400000000</v>
      </c>
      <c r="V1412" s="113" t="s">
        <v>1277</v>
      </c>
    </row>
    <row r="1413" spans="21:22" x14ac:dyDescent="0.25">
      <c r="U1413" s="112">
        <v>528610500000000</v>
      </c>
      <c r="V1413" s="113" t="s">
        <v>1278</v>
      </c>
    </row>
    <row r="1414" spans="21:22" ht="39" x14ac:dyDescent="0.25">
      <c r="U1414" s="112">
        <v>528610500015401</v>
      </c>
      <c r="V1414" s="113" t="s">
        <v>1279</v>
      </c>
    </row>
    <row r="1415" spans="21:22" x14ac:dyDescent="0.25">
      <c r="U1415" s="112">
        <v>528610600000000</v>
      </c>
      <c r="V1415" s="113" t="s">
        <v>1280</v>
      </c>
    </row>
    <row r="1416" spans="21:22" x14ac:dyDescent="0.25">
      <c r="U1416" s="112">
        <v>528610600015201</v>
      </c>
      <c r="V1416" s="113" t="s">
        <v>1281</v>
      </c>
    </row>
    <row r="1417" spans="21:22" x14ac:dyDescent="0.25">
      <c r="U1417" s="112">
        <v>528610600105201</v>
      </c>
      <c r="V1417" s="113" t="s">
        <v>1282</v>
      </c>
    </row>
    <row r="1418" spans="21:22" x14ac:dyDescent="0.25">
      <c r="U1418" s="112">
        <v>528610600105202</v>
      </c>
      <c r="V1418" s="113" t="s">
        <v>1283</v>
      </c>
    </row>
    <row r="1419" spans="21:22" x14ac:dyDescent="0.25">
      <c r="U1419" s="112">
        <v>528610601005201</v>
      </c>
      <c r="V1419" s="113" t="s">
        <v>1284</v>
      </c>
    </row>
    <row r="1420" spans="21:22" x14ac:dyDescent="0.25">
      <c r="U1420" s="112">
        <v>528610601005202</v>
      </c>
      <c r="V1420" s="113" t="s">
        <v>1285</v>
      </c>
    </row>
    <row r="1421" spans="21:22" x14ac:dyDescent="0.25">
      <c r="U1421" s="112">
        <v>528610700000000</v>
      </c>
      <c r="V1421" s="113" t="s">
        <v>1286</v>
      </c>
    </row>
    <row r="1422" spans="21:22" x14ac:dyDescent="0.25">
      <c r="U1422" s="112">
        <v>528610700015401</v>
      </c>
      <c r="V1422" s="113" t="s">
        <v>1287</v>
      </c>
    </row>
    <row r="1423" spans="21:22" ht="26.25" x14ac:dyDescent="0.25">
      <c r="U1423" s="112">
        <v>528630101003301</v>
      </c>
      <c r="V1423" s="113" t="s">
        <v>1288</v>
      </c>
    </row>
    <row r="1424" spans="21:22" ht="39" x14ac:dyDescent="0.25">
      <c r="U1424" s="112">
        <v>528630110000000</v>
      </c>
      <c r="V1424" s="113" t="s">
        <v>1289</v>
      </c>
    </row>
    <row r="1425" spans="21:22" x14ac:dyDescent="0.25">
      <c r="U1425" s="112">
        <v>52891201</v>
      </c>
      <c r="V1425" s="113" t="s">
        <v>1290</v>
      </c>
    </row>
    <row r="1426" spans="21:22" x14ac:dyDescent="0.25">
      <c r="U1426" s="112">
        <v>52891202</v>
      </c>
      <c r="V1426" s="113" t="s">
        <v>1280</v>
      </c>
    </row>
    <row r="1427" spans="21:22" ht="26.25" x14ac:dyDescent="0.25">
      <c r="U1427" s="112">
        <v>52891203</v>
      </c>
      <c r="V1427" s="113" t="s">
        <v>1291</v>
      </c>
    </row>
    <row r="1428" spans="21:22" x14ac:dyDescent="0.25">
      <c r="U1428" s="112">
        <v>52891502</v>
      </c>
      <c r="V1428" s="113" t="s">
        <v>1286</v>
      </c>
    </row>
    <row r="1429" spans="21:22" ht="39" x14ac:dyDescent="0.25">
      <c r="U1429" s="112">
        <v>52891712</v>
      </c>
      <c r="V1429" s="113" t="s">
        <v>1292</v>
      </c>
    </row>
    <row r="1430" spans="21:22" x14ac:dyDescent="0.25">
      <c r="U1430" s="112">
        <v>52891901</v>
      </c>
      <c r="V1430" s="113" t="s">
        <v>1277</v>
      </c>
    </row>
    <row r="1431" spans="21:22" ht="26.25" x14ac:dyDescent="0.25">
      <c r="U1431" s="112">
        <v>52891903</v>
      </c>
      <c r="V1431" s="113" t="s">
        <v>1293</v>
      </c>
    </row>
    <row r="1432" spans="21:22" x14ac:dyDescent="0.25">
      <c r="U1432" s="112">
        <v>52891904</v>
      </c>
      <c r="V1432" s="113" t="s">
        <v>1294</v>
      </c>
    </row>
    <row r="1433" spans="21:22" ht="26.25" x14ac:dyDescent="0.25">
      <c r="U1433" s="112">
        <v>52896201</v>
      </c>
      <c r="V1433" s="113" t="s">
        <v>1295</v>
      </c>
    </row>
    <row r="1434" spans="21:22" ht="26.25" x14ac:dyDescent="0.25">
      <c r="U1434" s="112">
        <v>52896202</v>
      </c>
      <c r="V1434" s="113" t="s">
        <v>1238</v>
      </c>
    </row>
    <row r="1435" spans="21:22" x14ac:dyDescent="0.25">
      <c r="U1435" s="112">
        <v>52899901</v>
      </c>
      <c r="V1435" s="113" t="s">
        <v>2699</v>
      </c>
    </row>
    <row r="1436" spans="21:22" ht="39" x14ac:dyDescent="0.25">
      <c r="U1436" s="112">
        <v>53140801</v>
      </c>
      <c r="V1436" s="113" t="s">
        <v>1296</v>
      </c>
    </row>
    <row r="1437" spans="21:22" ht="26.25" x14ac:dyDescent="0.25">
      <c r="U1437" s="112">
        <v>53185201</v>
      </c>
      <c r="V1437" s="113" t="s">
        <v>1297</v>
      </c>
    </row>
    <row r="1438" spans="21:22" x14ac:dyDescent="0.25">
      <c r="U1438" s="112">
        <v>53343501</v>
      </c>
      <c r="V1438" s="113" t="s">
        <v>1298</v>
      </c>
    </row>
    <row r="1439" spans="21:22" ht="26.25" x14ac:dyDescent="0.25">
      <c r="U1439" s="112">
        <v>53500801</v>
      </c>
      <c r="V1439" s="113" t="s">
        <v>1299</v>
      </c>
    </row>
    <row r="1440" spans="21:22" x14ac:dyDescent="0.25">
      <c r="U1440" s="112">
        <v>53524101</v>
      </c>
      <c r="V1440" s="113" t="s">
        <v>1300</v>
      </c>
    </row>
    <row r="1441" spans="21:22" ht="39" x14ac:dyDescent="0.25">
      <c r="U1441" s="112">
        <v>53525201</v>
      </c>
      <c r="V1441" s="113" t="s">
        <v>1301</v>
      </c>
    </row>
    <row r="1442" spans="21:22" x14ac:dyDescent="0.25">
      <c r="U1442" s="112">
        <v>53527801</v>
      </c>
      <c r="V1442" s="113" t="s">
        <v>2675</v>
      </c>
    </row>
    <row r="1443" spans="21:22" ht="39" x14ac:dyDescent="0.25">
      <c r="U1443" s="112">
        <v>53540101</v>
      </c>
      <c r="V1443" s="113" t="s">
        <v>1302</v>
      </c>
    </row>
    <row r="1444" spans="21:22" ht="26.25" x14ac:dyDescent="0.25">
      <c r="U1444" s="112">
        <v>53540102</v>
      </c>
      <c r="V1444" s="113" t="s">
        <v>1303</v>
      </c>
    </row>
    <row r="1445" spans="21:22" ht="26.25" x14ac:dyDescent="0.25">
      <c r="U1445" s="112">
        <v>53540103</v>
      </c>
      <c r="V1445" s="113" t="s">
        <v>1304</v>
      </c>
    </row>
    <row r="1446" spans="21:22" ht="26.25" x14ac:dyDescent="0.25">
      <c r="U1446" s="112">
        <v>53540104</v>
      </c>
      <c r="V1446" s="113" t="s">
        <v>1305</v>
      </c>
    </row>
    <row r="1447" spans="21:22" ht="26.25" x14ac:dyDescent="0.25">
      <c r="U1447" s="112">
        <v>53540105</v>
      </c>
      <c r="V1447" s="113" t="s">
        <v>1306</v>
      </c>
    </row>
    <row r="1448" spans="21:22" ht="26.25" x14ac:dyDescent="0.25">
      <c r="U1448" s="112">
        <v>53540106</v>
      </c>
      <c r="V1448" s="113" t="s">
        <v>1307</v>
      </c>
    </row>
    <row r="1449" spans="21:22" ht="26.25" x14ac:dyDescent="0.25">
      <c r="U1449" s="112">
        <v>53542305</v>
      </c>
      <c r="V1449" s="113" t="s">
        <v>2838</v>
      </c>
    </row>
    <row r="1450" spans="21:22" ht="26.25" x14ac:dyDescent="0.25">
      <c r="U1450" s="112">
        <v>53544103</v>
      </c>
      <c r="V1450" s="113" t="s">
        <v>1308</v>
      </c>
    </row>
    <row r="1451" spans="21:22" ht="39" x14ac:dyDescent="0.25">
      <c r="U1451" s="112">
        <v>53544105</v>
      </c>
      <c r="V1451" s="113" t="s">
        <v>1309</v>
      </c>
    </row>
    <row r="1452" spans="21:22" ht="39" x14ac:dyDescent="0.25">
      <c r="U1452" s="112">
        <v>53544106</v>
      </c>
      <c r="V1452" s="113" t="s">
        <v>1310</v>
      </c>
    </row>
    <row r="1453" spans="21:22" ht="26.25" x14ac:dyDescent="0.25">
      <c r="U1453" s="112">
        <v>53544107</v>
      </c>
      <c r="V1453" s="113" t="s">
        <v>1311</v>
      </c>
    </row>
    <row r="1454" spans="21:22" ht="26.25" x14ac:dyDescent="0.25">
      <c r="U1454" s="112">
        <v>53544108</v>
      </c>
      <c r="V1454" s="113" t="s">
        <v>1312</v>
      </c>
    </row>
    <row r="1455" spans="21:22" ht="26.25" x14ac:dyDescent="0.25">
      <c r="U1455" s="112">
        <v>53544901</v>
      </c>
      <c r="V1455" s="113" t="s">
        <v>1313</v>
      </c>
    </row>
    <row r="1456" spans="21:22" ht="39" x14ac:dyDescent="0.25">
      <c r="U1456" s="112">
        <v>53545201</v>
      </c>
      <c r="V1456" s="113" t="s">
        <v>1314</v>
      </c>
    </row>
    <row r="1457" spans="21:22" ht="39" x14ac:dyDescent="0.25">
      <c r="U1457" s="112">
        <v>53545202</v>
      </c>
      <c r="V1457" s="113" t="s">
        <v>1315</v>
      </c>
    </row>
    <row r="1458" spans="21:22" ht="39" x14ac:dyDescent="0.25">
      <c r="U1458" s="112">
        <v>53545203</v>
      </c>
      <c r="V1458" s="113" t="s">
        <v>1316</v>
      </c>
    </row>
    <row r="1459" spans="21:22" ht="26.25" x14ac:dyDescent="0.25">
      <c r="U1459" s="112">
        <v>53547003</v>
      </c>
      <c r="V1459" s="113" t="s">
        <v>1317</v>
      </c>
    </row>
    <row r="1460" spans="21:22" x14ac:dyDescent="0.25">
      <c r="U1460" s="112">
        <v>53548301</v>
      </c>
      <c r="V1460" s="113" t="s">
        <v>1318</v>
      </c>
    </row>
    <row r="1461" spans="21:22" ht="39" x14ac:dyDescent="0.25">
      <c r="U1461" s="112">
        <v>53548302</v>
      </c>
      <c r="V1461" s="113" t="s">
        <v>1319</v>
      </c>
    </row>
    <row r="1462" spans="21:22" ht="26.25" x14ac:dyDescent="0.25">
      <c r="U1462" s="112">
        <v>53549901</v>
      </c>
      <c r="V1462" s="113" t="s">
        <v>1320</v>
      </c>
    </row>
    <row r="1463" spans="21:22" x14ac:dyDescent="0.25">
      <c r="U1463" s="112">
        <v>53549902</v>
      </c>
      <c r="V1463" s="113" t="s">
        <v>1321</v>
      </c>
    </row>
    <row r="1464" spans="21:22" x14ac:dyDescent="0.25">
      <c r="U1464" s="112">
        <v>53549903</v>
      </c>
      <c r="V1464" s="113" t="s">
        <v>1322</v>
      </c>
    </row>
    <row r="1465" spans="21:22" x14ac:dyDescent="0.25">
      <c r="U1465" s="112">
        <v>53549904</v>
      </c>
      <c r="V1465" s="113" t="s">
        <v>1323</v>
      </c>
    </row>
    <row r="1466" spans="21:22" ht="39" x14ac:dyDescent="0.25">
      <c r="U1466" s="112">
        <v>53580103</v>
      </c>
      <c r="V1466" s="113" t="s">
        <v>1324</v>
      </c>
    </row>
    <row r="1467" spans="21:22" ht="39" x14ac:dyDescent="0.25">
      <c r="U1467" s="112">
        <v>53620301</v>
      </c>
      <c r="V1467" s="113" t="s">
        <v>1325</v>
      </c>
    </row>
    <row r="1468" spans="21:22" ht="26.25" x14ac:dyDescent="0.25">
      <c r="U1468" s="112">
        <v>53620302</v>
      </c>
      <c r="V1468" s="113" t="s">
        <v>1326</v>
      </c>
    </row>
    <row r="1469" spans="21:22" ht="26.25" x14ac:dyDescent="0.25">
      <c r="U1469" s="112">
        <v>53620303</v>
      </c>
      <c r="V1469" s="113" t="s">
        <v>1327</v>
      </c>
    </row>
    <row r="1470" spans="21:22" ht="26.25" x14ac:dyDescent="0.25">
      <c r="U1470" s="112">
        <v>53620304</v>
      </c>
      <c r="V1470" s="113" t="s">
        <v>1328</v>
      </c>
    </row>
    <row r="1471" spans="21:22" ht="39" x14ac:dyDescent="0.25">
      <c r="U1471" s="112">
        <v>53620305</v>
      </c>
      <c r="V1471" s="113" t="s">
        <v>1329</v>
      </c>
    </row>
    <row r="1472" spans="21:22" ht="26.25" x14ac:dyDescent="0.25">
      <c r="U1472" s="112">
        <v>53620306</v>
      </c>
      <c r="V1472" s="113" t="s">
        <v>1330</v>
      </c>
    </row>
    <row r="1473" spans="21:22" ht="26.25" x14ac:dyDescent="0.25">
      <c r="U1473" s="112">
        <v>53620307</v>
      </c>
      <c r="V1473" s="113" t="s">
        <v>1331</v>
      </c>
    </row>
    <row r="1474" spans="21:22" ht="26.25" x14ac:dyDescent="0.25">
      <c r="U1474" s="112">
        <v>53620701</v>
      </c>
      <c r="V1474" s="113" t="s">
        <v>1332</v>
      </c>
    </row>
    <row r="1475" spans="21:22" ht="39" x14ac:dyDescent="0.25">
      <c r="U1475" s="112">
        <v>53620702</v>
      </c>
      <c r="V1475" s="113" t="s">
        <v>1333</v>
      </c>
    </row>
    <row r="1476" spans="21:22" ht="26.25" x14ac:dyDescent="0.25">
      <c r="U1476" s="112">
        <v>53620703</v>
      </c>
      <c r="V1476" s="113" t="s">
        <v>1334</v>
      </c>
    </row>
    <row r="1477" spans="21:22" ht="26.25" x14ac:dyDescent="0.25">
      <c r="U1477" s="112">
        <v>53620704</v>
      </c>
      <c r="V1477" s="113" t="s">
        <v>1335</v>
      </c>
    </row>
    <row r="1478" spans="21:22" ht="39" x14ac:dyDescent="0.25">
      <c r="U1478" s="112">
        <v>53620705</v>
      </c>
      <c r="V1478" s="113" t="s">
        <v>1336</v>
      </c>
    </row>
    <row r="1479" spans="21:22" ht="26.25" x14ac:dyDescent="0.25">
      <c r="U1479" s="112">
        <v>53620801</v>
      </c>
      <c r="V1479" s="113" t="s">
        <v>1337</v>
      </c>
    </row>
    <row r="1480" spans="21:22" x14ac:dyDescent="0.25">
      <c r="U1480" s="112">
        <v>53627201</v>
      </c>
      <c r="V1480" s="113" t="s">
        <v>1338</v>
      </c>
    </row>
    <row r="1481" spans="21:22" ht="26.25" x14ac:dyDescent="0.25">
      <c r="U1481" s="112">
        <v>53891502</v>
      </c>
      <c r="V1481" s="113" t="s">
        <v>1339</v>
      </c>
    </row>
    <row r="1482" spans="21:22" ht="26.25" x14ac:dyDescent="0.25">
      <c r="U1482" s="112">
        <v>541400100000000</v>
      </c>
      <c r="V1482" s="113" t="s">
        <v>1340</v>
      </c>
    </row>
    <row r="1483" spans="21:22" ht="39" x14ac:dyDescent="0.25">
      <c r="U1483" s="112">
        <v>541400100015401</v>
      </c>
      <c r="V1483" s="113" t="s">
        <v>1341</v>
      </c>
    </row>
    <row r="1484" spans="21:22" ht="39" x14ac:dyDescent="0.25">
      <c r="U1484" s="112">
        <v>541400100015402</v>
      </c>
      <c r="V1484" s="113" t="s">
        <v>1342</v>
      </c>
    </row>
    <row r="1485" spans="21:22" ht="39" x14ac:dyDescent="0.25">
      <c r="U1485" s="112">
        <v>541400100015403</v>
      </c>
      <c r="V1485" s="113" t="s">
        <v>1343</v>
      </c>
    </row>
    <row r="1486" spans="21:22" ht="39" x14ac:dyDescent="0.25">
      <c r="U1486" s="112">
        <v>541400100015404</v>
      </c>
      <c r="V1486" s="113" t="s">
        <v>1344</v>
      </c>
    </row>
    <row r="1487" spans="21:22" ht="39" x14ac:dyDescent="0.25">
      <c r="U1487" s="112">
        <v>541400100015405</v>
      </c>
      <c r="V1487" s="113" t="s">
        <v>1345</v>
      </c>
    </row>
    <row r="1488" spans="21:22" ht="51.75" x14ac:dyDescent="0.25">
      <c r="U1488" s="112">
        <v>541400100015406</v>
      </c>
      <c r="V1488" s="113" t="s">
        <v>1346</v>
      </c>
    </row>
    <row r="1489" spans="21:22" ht="64.5" x14ac:dyDescent="0.25">
      <c r="U1489" s="112">
        <v>541400100015407</v>
      </c>
      <c r="V1489" s="113" t="s">
        <v>1347</v>
      </c>
    </row>
    <row r="1490" spans="21:22" ht="39" x14ac:dyDescent="0.25">
      <c r="U1490" s="112">
        <v>541400100015408</v>
      </c>
      <c r="V1490" s="113" t="s">
        <v>1348</v>
      </c>
    </row>
    <row r="1491" spans="21:22" ht="26.25" x14ac:dyDescent="0.25">
      <c r="U1491" s="112">
        <v>541460100000000</v>
      </c>
      <c r="V1491" s="113" t="s">
        <v>1349</v>
      </c>
    </row>
    <row r="1492" spans="21:22" ht="26.25" x14ac:dyDescent="0.25">
      <c r="U1492" s="112">
        <v>54149901</v>
      </c>
      <c r="V1492" s="113" t="s">
        <v>1340</v>
      </c>
    </row>
    <row r="1493" spans="21:22" ht="39" x14ac:dyDescent="0.25">
      <c r="U1493" s="112">
        <v>54149902</v>
      </c>
      <c r="V1493" s="113" t="s">
        <v>1350</v>
      </c>
    </row>
    <row r="1494" spans="21:22" ht="39" x14ac:dyDescent="0.25">
      <c r="U1494" s="112">
        <v>54182201</v>
      </c>
      <c r="V1494" s="113" t="s">
        <v>1351</v>
      </c>
    </row>
    <row r="1495" spans="21:22" x14ac:dyDescent="0.25">
      <c r="U1495" s="112">
        <v>54183201</v>
      </c>
      <c r="V1495" s="113" t="s">
        <v>1352</v>
      </c>
    </row>
    <row r="1496" spans="21:22" x14ac:dyDescent="0.25">
      <c r="U1496" s="112">
        <v>54183202</v>
      </c>
      <c r="V1496" s="113" t="s">
        <v>1353</v>
      </c>
    </row>
    <row r="1497" spans="21:22" x14ac:dyDescent="0.25">
      <c r="U1497" s="112">
        <v>54183203</v>
      </c>
      <c r="V1497" s="113" t="s">
        <v>2668</v>
      </c>
    </row>
    <row r="1498" spans="21:22" ht="26.25" x14ac:dyDescent="0.25">
      <c r="U1498" s="112">
        <v>54183204</v>
      </c>
      <c r="V1498" s="113" t="s">
        <v>2670</v>
      </c>
    </row>
    <row r="1499" spans="21:22" ht="39" x14ac:dyDescent="0.25">
      <c r="U1499" s="112">
        <v>54183301</v>
      </c>
      <c r="V1499" s="113" t="s">
        <v>1354</v>
      </c>
    </row>
    <row r="1500" spans="21:22" x14ac:dyDescent="0.25">
      <c r="U1500" s="112">
        <v>54189902</v>
      </c>
      <c r="V1500" s="113" t="s">
        <v>1355</v>
      </c>
    </row>
    <row r="1501" spans="21:22" ht="26.25" x14ac:dyDescent="0.25">
      <c r="U1501" s="112">
        <v>54189903</v>
      </c>
      <c r="V1501" s="113" t="s">
        <v>1356</v>
      </c>
    </row>
    <row r="1502" spans="21:22" x14ac:dyDescent="0.25">
      <c r="U1502" s="112">
        <v>542110100000000</v>
      </c>
      <c r="V1502" s="113" t="s">
        <v>1357</v>
      </c>
    </row>
    <row r="1503" spans="21:22" x14ac:dyDescent="0.25">
      <c r="U1503" s="112">
        <v>542110200000000</v>
      </c>
      <c r="V1503" s="113" t="s">
        <v>1358</v>
      </c>
    </row>
    <row r="1504" spans="21:22" x14ac:dyDescent="0.25">
      <c r="U1504" s="112">
        <v>542110300000000</v>
      </c>
      <c r="V1504" s="113" t="s">
        <v>1359</v>
      </c>
    </row>
    <row r="1505" spans="21:22" x14ac:dyDescent="0.25">
      <c r="U1505" s="112">
        <v>542110400000000</v>
      </c>
      <c r="V1505" s="113" t="s">
        <v>1360</v>
      </c>
    </row>
    <row r="1506" spans="21:22" x14ac:dyDescent="0.25">
      <c r="U1506" s="112">
        <v>542110401005201</v>
      </c>
      <c r="V1506" s="113" t="s">
        <v>1361</v>
      </c>
    </row>
    <row r="1507" spans="21:22" ht="26.25" x14ac:dyDescent="0.25">
      <c r="U1507" s="112">
        <v>542110401005202</v>
      </c>
      <c r="V1507" s="113" t="s">
        <v>1362</v>
      </c>
    </row>
    <row r="1508" spans="21:22" ht="39" x14ac:dyDescent="0.25">
      <c r="U1508" s="112">
        <v>542110500000000</v>
      </c>
      <c r="V1508" s="113" t="s">
        <v>1363</v>
      </c>
    </row>
    <row r="1509" spans="21:22" x14ac:dyDescent="0.25">
      <c r="U1509" s="112">
        <v>542110600000000</v>
      </c>
      <c r="V1509" s="113" t="s">
        <v>1364</v>
      </c>
    </row>
    <row r="1510" spans="21:22" x14ac:dyDescent="0.25">
      <c r="U1510" s="112">
        <v>542110700000000</v>
      </c>
      <c r="V1510" s="113" t="s">
        <v>1365</v>
      </c>
    </row>
    <row r="1511" spans="21:22" x14ac:dyDescent="0.25">
      <c r="U1511" s="112">
        <v>542110800000000</v>
      </c>
      <c r="V1511" s="113" t="s">
        <v>1366</v>
      </c>
    </row>
    <row r="1512" spans="21:22" x14ac:dyDescent="0.25">
      <c r="U1512" s="112">
        <v>542110800105401</v>
      </c>
      <c r="V1512" s="113" t="s">
        <v>1367</v>
      </c>
    </row>
    <row r="1513" spans="21:22" x14ac:dyDescent="0.25">
      <c r="U1513" s="112">
        <v>542110800105402</v>
      </c>
      <c r="V1513" s="113" t="s">
        <v>1368</v>
      </c>
    </row>
    <row r="1514" spans="21:22" x14ac:dyDescent="0.25">
      <c r="U1514" s="112">
        <v>542110900000000</v>
      </c>
      <c r="V1514" s="113" t="s">
        <v>1369</v>
      </c>
    </row>
    <row r="1515" spans="21:22" x14ac:dyDescent="0.25">
      <c r="U1515" s="112">
        <v>542110900105401</v>
      </c>
      <c r="V1515" s="113" t="s">
        <v>1370</v>
      </c>
    </row>
    <row r="1516" spans="21:22" x14ac:dyDescent="0.25">
      <c r="U1516" s="112">
        <v>542110900105402</v>
      </c>
      <c r="V1516" s="113" t="s">
        <v>1371</v>
      </c>
    </row>
    <row r="1517" spans="21:22" x14ac:dyDescent="0.25">
      <c r="U1517" s="112">
        <v>542111000000000</v>
      </c>
      <c r="V1517" s="113" t="s">
        <v>1372</v>
      </c>
    </row>
    <row r="1518" spans="21:22" x14ac:dyDescent="0.25">
      <c r="U1518" s="112">
        <v>542111001003301</v>
      </c>
      <c r="V1518" s="113" t="s">
        <v>1545</v>
      </c>
    </row>
    <row r="1519" spans="21:22" x14ac:dyDescent="0.25">
      <c r="U1519" s="112">
        <v>542111100000000</v>
      </c>
      <c r="V1519" s="113" t="s">
        <v>1373</v>
      </c>
    </row>
    <row r="1520" spans="21:22" ht="26.25" x14ac:dyDescent="0.25">
      <c r="U1520" s="112">
        <v>542111200000000</v>
      </c>
      <c r="V1520" s="113" t="s">
        <v>1374</v>
      </c>
    </row>
    <row r="1521" spans="21:22" ht="39" x14ac:dyDescent="0.25">
      <c r="U1521" s="112">
        <v>542111200015401</v>
      </c>
      <c r="V1521" s="113" t="s">
        <v>1375</v>
      </c>
    </row>
    <row r="1522" spans="21:22" ht="26.25" x14ac:dyDescent="0.25">
      <c r="U1522" s="112">
        <v>542111200105401</v>
      </c>
      <c r="V1522" s="113" t="s">
        <v>1266</v>
      </c>
    </row>
    <row r="1523" spans="21:22" x14ac:dyDescent="0.25">
      <c r="U1523" s="112">
        <v>542111200105402</v>
      </c>
      <c r="V1523" s="113" t="s">
        <v>1267</v>
      </c>
    </row>
    <row r="1524" spans="21:22" ht="26.25" x14ac:dyDescent="0.25">
      <c r="U1524" s="112">
        <v>542111200105403</v>
      </c>
      <c r="V1524" s="113" t="s">
        <v>1376</v>
      </c>
    </row>
    <row r="1525" spans="21:22" x14ac:dyDescent="0.25">
      <c r="U1525" s="112">
        <v>542111300000000</v>
      </c>
      <c r="V1525" s="113" t="s">
        <v>1377</v>
      </c>
    </row>
    <row r="1526" spans="21:22" x14ac:dyDescent="0.25">
      <c r="U1526" s="112">
        <v>542111300105401</v>
      </c>
      <c r="V1526" s="113" t="s">
        <v>1378</v>
      </c>
    </row>
    <row r="1527" spans="21:22" x14ac:dyDescent="0.25">
      <c r="U1527" s="112">
        <v>542111300105402</v>
      </c>
      <c r="V1527" s="113" t="s">
        <v>1379</v>
      </c>
    </row>
    <row r="1528" spans="21:22" x14ac:dyDescent="0.25">
      <c r="U1528" s="112">
        <v>542111300105403</v>
      </c>
      <c r="V1528" s="113" t="s">
        <v>1380</v>
      </c>
    </row>
    <row r="1529" spans="21:22" x14ac:dyDescent="0.25">
      <c r="U1529" s="112">
        <v>542111300105404</v>
      </c>
      <c r="V1529" s="113" t="s">
        <v>1381</v>
      </c>
    </row>
    <row r="1530" spans="21:22" x14ac:dyDescent="0.25">
      <c r="U1530" s="112">
        <v>542111300105405</v>
      </c>
      <c r="V1530" s="113" t="s">
        <v>1382</v>
      </c>
    </row>
    <row r="1531" spans="21:22" x14ac:dyDescent="0.25">
      <c r="U1531" s="112">
        <v>542111300105406</v>
      </c>
      <c r="V1531" s="113" t="s">
        <v>1383</v>
      </c>
    </row>
    <row r="1532" spans="21:22" ht="26.25" x14ac:dyDescent="0.25">
      <c r="U1532" s="112">
        <v>542111400000000</v>
      </c>
      <c r="V1532" s="113" t="s">
        <v>1384</v>
      </c>
    </row>
    <row r="1533" spans="21:22" x14ac:dyDescent="0.25">
      <c r="U1533" s="112">
        <v>542111500000000</v>
      </c>
      <c r="V1533" s="113" t="s">
        <v>1385</v>
      </c>
    </row>
    <row r="1534" spans="21:22" ht="26.25" x14ac:dyDescent="0.25">
      <c r="U1534" s="112">
        <v>542111500105401</v>
      </c>
      <c r="V1534" s="113" t="s">
        <v>2042</v>
      </c>
    </row>
    <row r="1535" spans="21:22" x14ac:dyDescent="0.25">
      <c r="U1535" s="112">
        <v>542111500105402</v>
      </c>
      <c r="V1535" s="113" t="s">
        <v>2043</v>
      </c>
    </row>
    <row r="1536" spans="21:22" x14ac:dyDescent="0.25">
      <c r="U1536" s="112">
        <v>542111500105403</v>
      </c>
      <c r="V1536" s="113" t="s">
        <v>2044</v>
      </c>
    </row>
    <row r="1537" spans="21:22" x14ac:dyDescent="0.25">
      <c r="U1537" s="112">
        <v>542111600000000</v>
      </c>
      <c r="V1537" s="113" t="s">
        <v>2045</v>
      </c>
    </row>
    <row r="1538" spans="21:22" x14ac:dyDescent="0.25">
      <c r="U1538" s="112">
        <v>542111600105401</v>
      </c>
      <c r="V1538" s="113" t="s">
        <v>2046</v>
      </c>
    </row>
    <row r="1539" spans="21:22" x14ac:dyDescent="0.25">
      <c r="U1539" s="112">
        <v>542111600105402</v>
      </c>
      <c r="V1539" s="113" t="s">
        <v>2047</v>
      </c>
    </row>
    <row r="1540" spans="21:22" x14ac:dyDescent="0.25">
      <c r="U1540" s="112">
        <v>542111600105403</v>
      </c>
      <c r="V1540" s="113" t="s">
        <v>2048</v>
      </c>
    </row>
    <row r="1541" spans="21:22" ht="39" x14ac:dyDescent="0.25">
      <c r="U1541" s="112">
        <v>542111600105404</v>
      </c>
      <c r="V1541" s="113" t="s">
        <v>2049</v>
      </c>
    </row>
    <row r="1542" spans="21:22" x14ac:dyDescent="0.25">
      <c r="U1542" s="112">
        <v>542111700000000</v>
      </c>
      <c r="V1542" s="113" t="s">
        <v>2050</v>
      </c>
    </row>
    <row r="1543" spans="21:22" ht="26.25" x14ac:dyDescent="0.25">
      <c r="U1543" s="112">
        <v>542111701005201</v>
      </c>
      <c r="V1543" s="113" t="s">
        <v>2051</v>
      </c>
    </row>
    <row r="1544" spans="21:22" x14ac:dyDescent="0.25">
      <c r="U1544" s="112">
        <v>542111800000000</v>
      </c>
      <c r="V1544" s="113" t="s">
        <v>2052</v>
      </c>
    </row>
    <row r="1545" spans="21:22" x14ac:dyDescent="0.25">
      <c r="U1545" s="112">
        <v>542120100000000</v>
      </c>
      <c r="V1545" s="113" t="s">
        <v>2053</v>
      </c>
    </row>
    <row r="1546" spans="21:22" x14ac:dyDescent="0.25">
      <c r="U1546" s="112">
        <v>542120100015401</v>
      </c>
      <c r="V1546" s="113" t="s">
        <v>2054</v>
      </c>
    </row>
    <row r="1547" spans="21:22" x14ac:dyDescent="0.25">
      <c r="U1547" s="112">
        <v>542120200000000</v>
      </c>
      <c r="V1547" s="113" t="s">
        <v>2055</v>
      </c>
    </row>
    <row r="1548" spans="21:22" x14ac:dyDescent="0.25">
      <c r="U1548" s="112">
        <v>542120200105401</v>
      </c>
      <c r="V1548" s="113" t="s">
        <v>2056</v>
      </c>
    </row>
    <row r="1549" spans="21:22" x14ac:dyDescent="0.25">
      <c r="U1549" s="112">
        <v>542120200105402</v>
      </c>
      <c r="V1549" s="113" t="s">
        <v>2057</v>
      </c>
    </row>
    <row r="1550" spans="21:22" x14ac:dyDescent="0.25">
      <c r="U1550" s="112">
        <v>542120200105403</v>
      </c>
      <c r="V1550" s="113" t="s">
        <v>2058</v>
      </c>
    </row>
    <row r="1551" spans="21:22" x14ac:dyDescent="0.25">
      <c r="U1551" s="112">
        <v>542120300000000</v>
      </c>
      <c r="V1551" s="113" t="s">
        <v>2059</v>
      </c>
    </row>
    <row r="1552" spans="21:22" x14ac:dyDescent="0.25">
      <c r="U1552" s="112">
        <v>542120300105401</v>
      </c>
      <c r="V1552" s="113" t="s">
        <v>2060</v>
      </c>
    </row>
    <row r="1553" spans="21:22" ht="39" x14ac:dyDescent="0.25">
      <c r="U1553" s="112">
        <v>542120300105402</v>
      </c>
      <c r="V1553" s="113" t="s">
        <v>2061</v>
      </c>
    </row>
    <row r="1554" spans="21:22" x14ac:dyDescent="0.25">
      <c r="U1554" s="112">
        <v>542120400000000</v>
      </c>
      <c r="V1554" s="113" t="s">
        <v>2062</v>
      </c>
    </row>
    <row r="1555" spans="21:22" x14ac:dyDescent="0.25">
      <c r="U1555" s="112">
        <v>542120400105401</v>
      </c>
      <c r="V1555" s="113" t="s">
        <v>2063</v>
      </c>
    </row>
    <row r="1556" spans="21:22" ht="39" x14ac:dyDescent="0.25">
      <c r="U1556" s="112">
        <v>542120400105402</v>
      </c>
      <c r="V1556" s="113" t="s">
        <v>2064</v>
      </c>
    </row>
    <row r="1557" spans="21:22" x14ac:dyDescent="0.25">
      <c r="U1557" s="112">
        <v>542120400105403</v>
      </c>
      <c r="V1557" s="113" t="s">
        <v>2065</v>
      </c>
    </row>
    <row r="1558" spans="21:22" ht="26.25" x14ac:dyDescent="0.25">
      <c r="U1558" s="112">
        <v>542120400105404</v>
      </c>
      <c r="V1558" s="113" t="s">
        <v>2066</v>
      </c>
    </row>
    <row r="1559" spans="21:22" x14ac:dyDescent="0.25">
      <c r="U1559" s="112">
        <v>542120400105405</v>
      </c>
      <c r="V1559" s="113" t="s">
        <v>2067</v>
      </c>
    </row>
    <row r="1560" spans="21:22" x14ac:dyDescent="0.25">
      <c r="U1560" s="112">
        <v>542120500000000</v>
      </c>
      <c r="V1560" s="113" t="s">
        <v>2068</v>
      </c>
    </row>
    <row r="1561" spans="21:22" x14ac:dyDescent="0.25">
      <c r="U1561" s="112">
        <v>542120500105401</v>
      </c>
      <c r="V1561" s="113" t="s">
        <v>2069</v>
      </c>
    </row>
    <row r="1562" spans="21:22" ht="39" x14ac:dyDescent="0.25">
      <c r="U1562" s="112">
        <v>542120500105402</v>
      </c>
      <c r="V1562" s="113" t="s">
        <v>2070</v>
      </c>
    </row>
    <row r="1563" spans="21:22" x14ac:dyDescent="0.25">
      <c r="U1563" s="112">
        <v>542120600000000</v>
      </c>
      <c r="V1563" s="113" t="s">
        <v>2071</v>
      </c>
    </row>
    <row r="1564" spans="21:22" x14ac:dyDescent="0.25">
      <c r="U1564" s="112">
        <v>542120601005201</v>
      </c>
      <c r="V1564" s="113" t="s">
        <v>2657</v>
      </c>
    </row>
    <row r="1565" spans="21:22" x14ac:dyDescent="0.25">
      <c r="U1565" s="112">
        <v>542120700000000</v>
      </c>
      <c r="V1565" s="113" t="s">
        <v>2072</v>
      </c>
    </row>
    <row r="1566" spans="21:22" ht="26.25" x14ac:dyDescent="0.25">
      <c r="U1566" s="112">
        <v>542120700105401</v>
      </c>
      <c r="V1566" s="113" t="s">
        <v>2073</v>
      </c>
    </row>
    <row r="1567" spans="21:22" ht="26.25" x14ac:dyDescent="0.25">
      <c r="U1567" s="112">
        <v>542120700105402</v>
      </c>
      <c r="V1567" s="113" t="s">
        <v>2074</v>
      </c>
    </row>
    <row r="1568" spans="21:22" x14ac:dyDescent="0.25">
      <c r="U1568" s="112">
        <v>542120700105403</v>
      </c>
      <c r="V1568" s="113" t="s">
        <v>2075</v>
      </c>
    </row>
    <row r="1569" spans="21:22" x14ac:dyDescent="0.25">
      <c r="U1569" s="112">
        <v>542120700105404</v>
      </c>
      <c r="V1569" s="113" t="s">
        <v>2076</v>
      </c>
    </row>
    <row r="1570" spans="21:22" x14ac:dyDescent="0.25">
      <c r="U1570" s="112">
        <v>542130100000000</v>
      </c>
      <c r="V1570" s="113" t="s">
        <v>2077</v>
      </c>
    </row>
    <row r="1571" spans="21:22" x14ac:dyDescent="0.25">
      <c r="U1571" s="112">
        <v>542130200000000</v>
      </c>
      <c r="V1571" s="113" t="s">
        <v>2078</v>
      </c>
    </row>
    <row r="1572" spans="21:22" x14ac:dyDescent="0.25">
      <c r="U1572" s="112">
        <v>542130200015401</v>
      </c>
      <c r="V1572" s="113" t="s">
        <v>2079</v>
      </c>
    </row>
    <row r="1573" spans="21:22" ht="26.25" x14ac:dyDescent="0.25">
      <c r="U1573" s="112">
        <v>542130200015402</v>
      </c>
      <c r="V1573" s="113" t="s">
        <v>2080</v>
      </c>
    </row>
    <row r="1574" spans="21:22" ht="26.25" x14ac:dyDescent="0.25">
      <c r="U1574" s="112">
        <v>542130200015403</v>
      </c>
      <c r="V1574" s="113" t="s">
        <v>2081</v>
      </c>
    </row>
    <row r="1575" spans="21:22" x14ac:dyDescent="0.25">
      <c r="U1575" s="112">
        <v>542130200015404</v>
      </c>
      <c r="V1575" s="113" t="s">
        <v>2082</v>
      </c>
    </row>
    <row r="1576" spans="21:22" ht="26.25" x14ac:dyDescent="0.25">
      <c r="U1576" s="112">
        <v>542130200015405</v>
      </c>
      <c r="V1576" s="113" t="s">
        <v>2083</v>
      </c>
    </row>
    <row r="1577" spans="21:22" ht="26.25" x14ac:dyDescent="0.25">
      <c r="U1577" s="112">
        <v>542130200015406</v>
      </c>
      <c r="V1577" s="113" t="s">
        <v>2084</v>
      </c>
    </row>
    <row r="1578" spans="21:22" x14ac:dyDescent="0.25">
      <c r="U1578" s="112">
        <v>542130201005101</v>
      </c>
      <c r="V1578" s="113" t="s">
        <v>2085</v>
      </c>
    </row>
    <row r="1579" spans="21:22" ht="26.25" x14ac:dyDescent="0.25">
      <c r="U1579" s="112">
        <v>542130300000000</v>
      </c>
      <c r="V1579" s="113" t="s">
        <v>2086</v>
      </c>
    </row>
    <row r="1580" spans="21:22" x14ac:dyDescent="0.25">
      <c r="U1580" s="112">
        <v>542130301003101</v>
      </c>
      <c r="V1580" s="113" t="s">
        <v>2087</v>
      </c>
    </row>
    <row r="1581" spans="21:22" ht="26.25" x14ac:dyDescent="0.25">
      <c r="U1581" s="112">
        <v>542130400000000</v>
      </c>
      <c r="V1581" s="113" t="s">
        <v>2088</v>
      </c>
    </row>
    <row r="1582" spans="21:22" x14ac:dyDescent="0.25">
      <c r="U1582" s="112">
        <v>542130400105401</v>
      </c>
      <c r="V1582" s="113" t="s">
        <v>2089</v>
      </c>
    </row>
    <row r="1583" spans="21:22" x14ac:dyDescent="0.25">
      <c r="U1583" s="112">
        <v>542130400105402</v>
      </c>
      <c r="V1583" s="113" t="s">
        <v>2090</v>
      </c>
    </row>
    <row r="1584" spans="21:22" ht="26.25" x14ac:dyDescent="0.25">
      <c r="U1584" s="112">
        <v>542130400105403</v>
      </c>
      <c r="V1584" s="113" t="s">
        <v>2091</v>
      </c>
    </row>
    <row r="1585" spans="21:22" x14ac:dyDescent="0.25">
      <c r="U1585" s="112">
        <v>542130400105404</v>
      </c>
      <c r="V1585" s="113" t="s">
        <v>2092</v>
      </c>
    </row>
    <row r="1586" spans="21:22" x14ac:dyDescent="0.25">
      <c r="U1586" s="112">
        <v>542130400105405</v>
      </c>
      <c r="V1586" s="113" t="s">
        <v>2093</v>
      </c>
    </row>
    <row r="1587" spans="21:22" x14ac:dyDescent="0.25">
      <c r="U1587" s="112">
        <v>542130500000000</v>
      </c>
      <c r="V1587" s="113" t="s">
        <v>2094</v>
      </c>
    </row>
    <row r="1588" spans="21:22" x14ac:dyDescent="0.25">
      <c r="U1588" s="112">
        <v>542130501005101</v>
      </c>
      <c r="V1588" s="113" t="s">
        <v>2095</v>
      </c>
    </row>
    <row r="1589" spans="21:22" ht="26.25" x14ac:dyDescent="0.25">
      <c r="U1589" s="112">
        <v>542150100000000</v>
      </c>
      <c r="V1589" s="113" t="s">
        <v>2096</v>
      </c>
    </row>
    <row r="1590" spans="21:22" ht="26.25" x14ac:dyDescent="0.25">
      <c r="U1590" s="112">
        <v>542150100000000</v>
      </c>
      <c r="V1590" s="113" t="s">
        <v>2097</v>
      </c>
    </row>
    <row r="1591" spans="21:22" ht="39" x14ac:dyDescent="0.25">
      <c r="U1591" s="112">
        <v>542150100105401</v>
      </c>
      <c r="V1591" s="113" t="s">
        <v>2098</v>
      </c>
    </row>
    <row r="1592" spans="21:22" x14ac:dyDescent="0.25">
      <c r="U1592" s="112">
        <v>542150101003101</v>
      </c>
      <c r="V1592" s="113" t="s">
        <v>2099</v>
      </c>
    </row>
    <row r="1593" spans="21:22" x14ac:dyDescent="0.25">
      <c r="U1593" s="112">
        <v>542150200000000</v>
      </c>
      <c r="V1593" s="113" t="s">
        <v>2100</v>
      </c>
    </row>
    <row r="1594" spans="21:22" ht="26.25" x14ac:dyDescent="0.25">
      <c r="U1594" s="112">
        <v>542150200105401</v>
      </c>
      <c r="V1594" s="113" t="s">
        <v>2101</v>
      </c>
    </row>
    <row r="1595" spans="21:22" x14ac:dyDescent="0.25">
      <c r="U1595" s="112">
        <v>543210100000000</v>
      </c>
      <c r="V1595" s="113" t="s">
        <v>2102</v>
      </c>
    </row>
    <row r="1596" spans="21:22" ht="26.25" x14ac:dyDescent="0.25">
      <c r="U1596" s="112">
        <v>543210100105401</v>
      </c>
      <c r="V1596" s="113" t="s">
        <v>2103</v>
      </c>
    </row>
    <row r="1597" spans="21:22" ht="26.25" x14ac:dyDescent="0.25">
      <c r="U1597" s="112">
        <v>543210100105402</v>
      </c>
      <c r="V1597" s="113" t="s">
        <v>2104</v>
      </c>
    </row>
    <row r="1598" spans="21:22" x14ac:dyDescent="0.25">
      <c r="U1598" s="112">
        <v>543210100105403</v>
      </c>
      <c r="V1598" s="113" t="s">
        <v>2105</v>
      </c>
    </row>
    <row r="1599" spans="21:22" x14ac:dyDescent="0.25">
      <c r="U1599" s="112">
        <v>543210101005201</v>
      </c>
      <c r="V1599" s="113" t="s">
        <v>1241</v>
      </c>
    </row>
    <row r="1600" spans="21:22" ht="39" x14ac:dyDescent="0.25">
      <c r="U1600" s="112">
        <v>543210101005202</v>
      </c>
      <c r="V1600" s="113" t="s">
        <v>2106</v>
      </c>
    </row>
    <row r="1601" spans="21:22" ht="39" x14ac:dyDescent="0.25">
      <c r="U1601" s="112">
        <v>543210101005203</v>
      </c>
      <c r="V1601" s="113" t="s">
        <v>2107</v>
      </c>
    </row>
    <row r="1602" spans="21:22" ht="39" x14ac:dyDescent="0.25">
      <c r="U1602" s="112">
        <v>543210101005204</v>
      </c>
      <c r="V1602" s="113" t="s">
        <v>2108</v>
      </c>
    </row>
    <row r="1603" spans="21:22" x14ac:dyDescent="0.25">
      <c r="U1603" s="112">
        <v>543210101005205</v>
      </c>
      <c r="V1603" s="113" t="s">
        <v>2109</v>
      </c>
    </row>
    <row r="1604" spans="21:22" x14ac:dyDescent="0.25">
      <c r="U1604" s="112">
        <v>543220100000000</v>
      </c>
      <c r="V1604" s="113" t="s">
        <v>2110</v>
      </c>
    </row>
    <row r="1605" spans="21:22" x14ac:dyDescent="0.25">
      <c r="U1605" s="112">
        <v>543220101005201</v>
      </c>
      <c r="V1605" s="113" t="s">
        <v>2111</v>
      </c>
    </row>
    <row r="1606" spans="21:22" x14ac:dyDescent="0.25">
      <c r="U1606" s="112">
        <v>543220200000000</v>
      </c>
      <c r="V1606" s="113" t="s">
        <v>2112</v>
      </c>
    </row>
    <row r="1607" spans="21:22" ht="26.25" x14ac:dyDescent="0.25">
      <c r="U1607" s="112">
        <v>543220201005201</v>
      </c>
      <c r="V1607" s="113" t="s">
        <v>2113</v>
      </c>
    </row>
    <row r="1608" spans="21:22" ht="26.25" x14ac:dyDescent="0.25">
      <c r="U1608" s="112">
        <v>54340401</v>
      </c>
      <c r="V1608" s="113" t="s">
        <v>2114</v>
      </c>
    </row>
    <row r="1609" spans="21:22" ht="26.25" x14ac:dyDescent="0.25">
      <c r="U1609" s="112">
        <v>54340402</v>
      </c>
      <c r="V1609" s="113" t="s">
        <v>2115</v>
      </c>
    </row>
    <row r="1610" spans="21:22" x14ac:dyDescent="0.25">
      <c r="U1610" s="112">
        <v>54340403</v>
      </c>
      <c r="V1610" s="113" t="s">
        <v>2116</v>
      </c>
    </row>
    <row r="1611" spans="21:22" ht="26.25" x14ac:dyDescent="0.25">
      <c r="U1611" s="112">
        <v>54340404</v>
      </c>
      <c r="V1611" s="113" t="s">
        <v>2117</v>
      </c>
    </row>
    <row r="1612" spans="21:22" ht="26.25" x14ac:dyDescent="0.25">
      <c r="U1612" s="112">
        <v>543410100000000</v>
      </c>
      <c r="V1612" s="113" t="s">
        <v>2118</v>
      </c>
    </row>
    <row r="1613" spans="21:22" x14ac:dyDescent="0.25">
      <c r="U1613" s="112">
        <v>543430100000000</v>
      </c>
      <c r="V1613" s="113" t="s">
        <v>2119</v>
      </c>
    </row>
    <row r="1614" spans="21:22" x14ac:dyDescent="0.25">
      <c r="U1614" s="112">
        <v>543430200000000</v>
      </c>
      <c r="V1614" s="113" t="s">
        <v>2120</v>
      </c>
    </row>
    <row r="1615" spans="21:22" ht="26.25" x14ac:dyDescent="0.25">
      <c r="U1615" s="112">
        <v>543430300000000</v>
      </c>
      <c r="V1615" s="113" t="s">
        <v>2762</v>
      </c>
    </row>
    <row r="1616" spans="21:22" ht="26.25" x14ac:dyDescent="0.25">
      <c r="U1616" s="112">
        <v>543430400000000</v>
      </c>
      <c r="V1616" s="113" t="s">
        <v>2121</v>
      </c>
    </row>
    <row r="1617" spans="21:22" ht="26.25" x14ac:dyDescent="0.25">
      <c r="U1617" s="112">
        <v>543430400105401</v>
      </c>
      <c r="V1617" s="113" t="s">
        <v>2122</v>
      </c>
    </row>
    <row r="1618" spans="21:22" x14ac:dyDescent="0.25">
      <c r="U1618" s="112">
        <v>543430400105402</v>
      </c>
      <c r="V1618" s="113" t="s">
        <v>2123</v>
      </c>
    </row>
    <row r="1619" spans="21:22" ht="26.25" x14ac:dyDescent="0.25">
      <c r="U1619" s="112">
        <v>543430400105403</v>
      </c>
      <c r="V1619" s="113" t="s">
        <v>2124</v>
      </c>
    </row>
    <row r="1620" spans="21:22" ht="26.25" x14ac:dyDescent="0.25">
      <c r="U1620" s="112">
        <v>543430400105404</v>
      </c>
      <c r="V1620" s="113" t="s">
        <v>2125</v>
      </c>
    </row>
    <row r="1621" spans="21:22" ht="26.25" x14ac:dyDescent="0.25">
      <c r="U1621" s="112">
        <v>543430400105405</v>
      </c>
      <c r="V1621" s="113" t="s">
        <v>2126</v>
      </c>
    </row>
    <row r="1622" spans="21:22" ht="26.25" x14ac:dyDescent="0.25">
      <c r="U1622" s="112">
        <v>543430500000000</v>
      </c>
      <c r="V1622" s="113" t="s">
        <v>2127</v>
      </c>
    </row>
    <row r="1623" spans="21:22" x14ac:dyDescent="0.25">
      <c r="U1623" s="112">
        <v>543430501005201</v>
      </c>
      <c r="V1623" s="113" t="s">
        <v>2128</v>
      </c>
    </row>
    <row r="1624" spans="21:22" ht="26.25" x14ac:dyDescent="0.25">
      <c r="U1624" s="112">
        <v>543430501005202</v>
      </c>
      <c r="V1624" s="113" t="s">
        <v>2757</v>
      </c>
    </row>
    <row r="1625" spans="21:22" ht="26.25" x14ac:dyDescent="0.25">
      <c r="U1625" s="112">
        <v>54343303</v>
      </c>
      <c r="V1625" s="113" t="s">
        <v>2118</v>
      </c>
    </row>
    <row r="1626" spans="21:22" x14ac:dyDescent="0.25">
      <c r="U1626" s="112">
        <v>54343304</v>
      </c>
      <c r="V1626" s="113" t="s">
        <v>2748</v>
      </c>
    </row>
    <row r="1627" spans="21:22" ht="39" x14ac:dyDescent="0.25">
      <c r="U1627" s="112">
        <v>54343305</v>
      </c>
      <c r="V1627" s="113" t="s">
        <v>2129</v>
      </c>
    </row>
    <row r="1628" spans="21:22" ht="26.25" x14ac:dyDescent="0.25">
      <c r="U1628" s="112">
        <v>54343402</v>
      </c>
      <c r="V1628" s="113" t="s">
        <v>2130</v>
      </c>
    </row>
    <row r="1629" spans="21:22" ht="26.25" x14ac:dyDescent="0.25">
      <c r="U1629" s="112">
        <v>54343403</v>
      </c>
      <c r="V1629" s="113" t="s">
        <v>2131</v>
      </c>
    </row>
    <row r="1630" spans="21:22" x14ac:dyDescent="0.25">
      <c r="U1630" s="112">
        <v>54343404</v>
      </c>
      <c r="V1630" s="113" t="s">
        <v>2132</v>
      </c>
    </row>
    <row r="1631" spans="21:22" x14ac:dyDescent="0.25">
      <c r="U1631" s="112">
        <v>54343405</v>
      </c>
      <c r="V1631" s="113" t="s">
        <v>2133</v>
      </c>
    </row>
    <row r="1632" spans="21:22" x14ac:dyDescent="0.25">
      <c r="U1632" s="112">
        <v>54343501</v>
      </c>
      <c r="V1632" s="113" t="s">
        <v>2134</v>
      </c>
    </row>
    <row r="1633" spans="21:22" ht="26.25" x14ac:dyDescent="0.25">
      <c r="U1633" s="112">
        <v>54343504</v>
      </c>
      <c r="V1633" s="113" t="s">
        <v>2135</v>
      </c>
    </row>
    <row r="1634" spans="21:22" ht="26.25" x14ac:dyDescent="0.25">
      <c r="U1634" s="112">
        <v>54343505</v>
      </c>
      <c r="V1634" s="113" t="s">
        <v>2136</v>
      </c>
    </row>
    <row r="1635" spans="21:22" x14ac:dyDescent="0.25">
      <c r="U1635" s="112">
        <v>54343506</v>
      </c>
      <c r="V1635" s="113" t="s">
        <v>2137</v>
      </c>
    </row>
    <row r="1636" spans="21:22" x14ac:dyDescent="0.25">
      <c r="U1636" s="112">
        <v>54343602</v>
      </c>
      <c r="V1636" s="113" t="s">
        <v>2138</v>
      </c>
    </row>
    <row r="1637" spans="21:22" ht="39" x14ac:dyDescent="0.25">
      <c r="U1637" s="112">
        <v>54343603</v>
      </c>
      <c r="V1637" s="113" t="s">
        <v>2139</v>
      </c>
    </row>
    <row r="1638" spans="21:22" ht="39" x14ac:dyDescent="0.25">
      <c r="U1638" s="112">
        <v>54343604</v>
      </c>
      <c r="V1638" s="113" t="s">
        <v>2140</v>
      </c>
    </row>
    <row r="1639" spans="21:22" x14ac:dyDescent="0.25">
      <c r="U1639" s="112">
        <v>54343605</v>
      </c>
      <c r="V1639" s="113" t="s">
        <v>2141</v>
      </c>
    </row>
    <row r="1640" spans="21:22" ht="26.25" x14ac:dyDescent="0.25">
      <c r="U1640" s="112">
        <v>54343802</v>
      </c>
      <c r="V1640" s="113" t="s">
        <v>2795</v>
      </c>
    </row>
    <row r="1641" spans="21:22" x14ac:dyDescent="0.25">
      <c r="U1641" s="112">
        <v>54343901</v>
      </c>
      <c r="V1641" s="113" t="s">
        <v>2142</v>
      </c>
    </row>
    <row r="1642" spans="21:22" ht="26.25" x14ac:dyDescent="0.25">
      <c r="U1642" s="112">
        <v>543440100000000</v>
      </c>
      <c r="V1642" s="113" t="s">
        <v>2143</v>
      </c>
    </row>
    <row r="1643" spans="21:22" x14ac:dyDescent="0.25">
      <c r="U1643" s="112">
        <v>543440100105401</v>
      </c>
      <c r="V1643" s="113" t="s">
        <v>2144</v>
      </c>
    </row>
    <row r="1644" spans="21:22" ht="26.25" x14ac:dyDescent="0.25">
      <c r="U1644" s="112">
        <v>543440100105402</v>
      </c>
      <c r="V1644" s="113" t="s">
        <v>2145</v>
      </c>
    </row>
    <row r="1645" spans="21:22" ht="26.25" x14ac:dyDescent="0.25">
      <c r="U1645" s="112">
        <v>543440100105403</v>
      </c>
      <c r="V1645" s="113" t="s">
        <v>2146</v>
      </c>
    </row>
    <row r="1646" spans="21:22" ht="26.25" x14ac:dyDescent="0.25">
      <c r="U1646" s="112">
        <v>543440100105404</v>
      </c>
      <c r="V1646" s="113" t="s">
        <v>2147</v>
      </c>
    </row>
    <row r="1647" spans="21:22" ht="26.25" x14ac:dyDescent="0.25">
      <c r="U1647" s="112">
        <v>543440100105405</v>
      </c>
      <c r="V1647" s="113" t="s">
        <v>2148</v>
      </c>
    </row>
    <row r="1648" spans="21:22" ht="26.25" x14ac:dyDescent="0.25">
      <c r="U1648" s="112">
        <v>543440100105406</v>
      </c>
      <c r="V1648" s="113" t="s">
        <v>2149</v>
      </c>
    </row>
    <row r="1649" spans="21:22" x14ac:dyDescent="0.25">
      <c r="U1649" s="112">
        <v>543440200000000</v>
      </c>
      <c r="V1649" s="113" t="s">
        <v>2150</v>
      </c>
    </row>
    <row r="1650" spans="21:22" ht="26.25" x14ac:dyDescent="0.25">
      <c r="U1650" s="112">
        <v>543440200015401</v>
      </c>
      <c r="V1650" s="113" t="s">
        <v>2151</v>
      </c>
    </row>
    <row r="1651" spans="21:22" ht="26.25" x14ac:dyDescent="0.25">
      <c r="U1651" s="112">
        <v>543440200015402</v>
      </c>
      <c r="V1651" s="113" t="s">
        <v>2152</v>
      </c>
    </row>
    <row r="1652" spans="21:22" ht="26.25" x14ac:dyDescent="0.25">
      <c r="U1652" s="112">
        <v>543440200015403</v>
      </c>
      <c r="V1652" s="113" t="s">
        <v>2153</v>
      </c>
    </row>
    <row r="1653" spans="21:22" ht="39" x14ac:dyDescent="0.25">
      <c r="U1653" s="112">
        <v>54344101</v>
      </c>
      <c r="V1653" s="113" t="s">
        <v>2154</v>
      </c>
    </row>
    <row r="1654" spans="21:22" x14ac:dyDescent="0.25">
      <c r="U1654" s="112">
        <v>54344102</v>
      </c>
      <c r="V1654" s="113" t="s">
        <v>2120</v>
      </c>
    </row>
    <row r="1655" spans="21:22" x14ac:dyDescent="0.25">
      <c r="U1655" s="112">
        <v>54344103</v>
      </c>
      <c r="V1655" s="113" t="s">
        <v>2155</v>
      </c>
    </row>
    <row r="1656" spans="21:22" ht="26.25" x14ac:dyDescent="0.25">
      <c r="U1656" s="112">
        <v>54344201</v>
      </c>
      <c r="V1656" s="113" t="s">
        <v>2156</v>
      </c>
    </row>
    <row r="1657" spans="21:22" ht="26.25" x14ac:dyDescent="0.25">
      <c r="U1657" s="112">
        <v>54344202</v>
      </c>
      <c r="V1657" s="113" t="s">
        <v>2157</v>
      </c>
    </row>
    <row r="1658" spans="21:22" ht="26.25" x14ac:dyDescent="0.25">
      <c r="U1658" s="112">
        <v>54344301</v>
      </c>
      <c r="V1658" s="113" t="s">
        <v>2158</v>
      </c>
    </row>
    <row r="1659" spans="21:22" ht="26.25" x14ac:dyDescent="0.25">
      <c r="U1659" s="112">
        <v>543450100000000</v>
      </c>
      <c r="V1659" s="113" t="s">
        <v>2159</v>
      </c>
    </row>
    <row r="1660" spans="21:22" x14ac:dyDescent="0.25">
      <c r="U1660" s="112">
        <v>543450200000000</v>
      </c>
      <c r="V1660" s="113" t="s">
        <v>2755</v>
      </c>
    </row>
    <row r="1661" spans="21:22" ht="39" x14ac:dyDescent="0.25">
      <c r="U1661" s="112">
        <v>543450200015401</v>
      </c>
      <c r="V1661" s="113" t="s">
        <v>2160</v>
      </c>
    </row>
    <row r="1662" spans="21:22" x14ac:dyDescent="0.25">
      <c r="U1662" s="112">
        <v>543450201003101</v>
      </c>
      <c r="V1662" s="113" t="s">
        <v>2161</v>
      </c>
    </row>
    <row r="1663" spans="21:22" x14ac:dyDescent="0.25">
      <c r="U1663" s="112">
        <v>543450201003102</v>
      </c>
      <c r="V1663" s="113" t="s">
        <v>2162</v>
      </c>
    </row>
    <row r="1664" spans="21:22" ht="26.25" x14ac:dyDescent="0.25">
      <c r="U1664" s="112">
        <v>543450201005201</v>
      </c>
      <c r="V1664" s="113" t="s">
        <v>2163</v>
      </c>
    </row>
    <row r="1665" spans="21:22" ht="26.25" x14ac:dyDescent="0.25">
      <c r="U1665" s="112">
        <v>543450300000000</v>
      </c>
      <c r="V1665" s="113" t="s">
        <v>2164</v>
      </c>
    </row>
    <row r="1666" spans="21:22" ht="26.25" x14ac:dyDescent="0.25">
      <c r="U1666" s="112">
        <v>543450301005201</v>
      </c>
      <c r="V1666" s="113" t="s">
        <v>2165</v>
      </c>
    </row>
    <row r="1667" spans="21:22" x14ac:dyDescent="0.25">
      <c r="U1667" s="112">
        <v>543450400000000</v>
      </c>
      <c r="V1667" s="113" t="s">
        <v>2133</v>
      </c>
    </row>
    <row r="1668" spans="21:22" x14ac:dyDescent="0.25">
      <c r="U1668" s="112">
        <v>543450401005201</v>
      </c>
      <c r="V1668" s="113" t="s">
        <v>2759</v>
      </c>
    </row>
    <row r="1669" spans="21:22" ht="26.25" x14ac:dyDescent="0.25">
      <c r="U1669" s="112">
        <v>543450500000000</v>
      </c>
      <c r="V1669" s="113" t="s">
        <v>2166</v>
      </c>
    </row>
    <row r="1670" spans="21:22" ht="39" x14ac:dyDescent="0.25">
      <c r="U1670" s="112">
        <v>543450600000000</v>
      </c>
      <c r="V1670" s="113" t="s">
        <v>2167</v>
      </c>
    </row>
    <row r="1671" spans="21:22" x14ac:dyDescent="0.25">
      <c r="U1671" s="112">
        <v>543450601005201</v>
      </c>
      <c r="V1671" s="113" t="s">
        <v>2771</v>
      </c>
    </row>
    <row r="1672" spans="21:22" x14ac:dyDescent="0.25">
      <c r="U1672" s="112">
        <v>54345201</v>
      </c>
      <c r="V1672" s="113" t="s">
        <v>2112</v>
      </c>
    </row>
    <row r="1673" spans="21:22" x14ac:dyDescent="0.25">
      <c r="U1673" s="112">
        <v>543460100000000</v>
      </c>
      <c r="V1673" s="113" t="s">
        <v>2168</v>
      </c>
    </row>
    <row r="1674" spans="21:22" x14ac:dyDescent="0.25">
      <c r="U1674" s="112">
        <v>543460100105401</v>
      </c>
      <c r="V1674" s="113" t="s">
        <v>2169</v>
      </c>
    </row>
    <row r="1675" spans="21:22" x14ac:dyDescent="0.25">
      <c r="U1675" s="112">
        <v>543460100105402</v>
      </c>
      <c r="V1675" s="113" t="s">
        <v>2170</v>
      </c>
    </row>
    <row r="1676" spans="21:22" x14ac:dyDescent="0.25">
      <c r="U1676" s="112">
        <v>543460100105403</v>
      </c>
      <c r="V1676" s="113" t="s">
        <v>2704</v>
      </c>
    </row>
    <row r="1677" spans="21:22" ht="39" x14ac:dyDescent="0.25">
      <c r="U1677" s="112">
        <v>543470100000000</v>
      </c>
      <c r="V1677" s="113" t="s">
        <v>2171</v>
      </c>
    </row>
    <row r="1678" spans="21:22" ht="39" x14ac:dyDescent="0.25">
      <c r="U1678" s="112">
        <v>543470100105401</v>
      </c>
      <c r="V1678" s="113" t="s">
        <v>2172</v>
      </c>
    </row>
    <row r="1679" spans="21:22" ht="39" x14ac:dyDescent="0.25">
      <c r="U1679" s="112">
        <v>543470100105402</v>
      </c>
      <c r="V1679" s="113" t="s">
        <v>2173</v>
      </c>
    </row>
    <row r="1680" spans="21:22" ht="39" x14ac:dyDescent="0.25">
      <c r="U1680" s="112">
        <v>543470100105403</v>
      </c>
      <c r="V1680" s="113" t="s">
        <v>2174</v>
      </c>
    </row>
    <row r="1681" spans="21:22" ht="26.25" x14ac:dyDescent="0.25">
      <c r="U1681" s="112">
        <v>543470100105404</v>
      </c>
      <c r="V1681" s="113" t="s">
        <v>2175</v>
      </c>
    </row>
    <row r="1682" spans="21:22" ht="26.25" x14ac:dyDescent="0.25">
      <c r="U1682" s="112">
        <v>543470200000000</v>
      </c>
      <c r="V1682" s="113" t="s">
        <v>2176</v>
      </c>
    </row>
    <row r="1683" spans="21:22" x14ac:dyDescent="0.25">
      <c r="U1683" s="112">
        <v>54347201</v>
      </c>
      <c r="V1683" s="113" t="s">
        <v>2177</v>
      </c>
    </row>
    <row r="1684" spans="21:22" ht="26.25" x14ac:dyDescent="0.25">
      <c r="U1684" s="112">
        <v>54464101</v>
      </c>
      <c r="V1684" s="113" t="s">
        <v>2178</v>
      </c>
    </row>
    <row r="1685" spans="21:22" ht="26.25" x14ac:dyDescent="0.25">
      <c r="U1685" s="112">
        <v>54464102</v>
      </c>
      <c r="V1685" s="113" t="s">
        <v>2179</v>
      </c>
    </row>
    <row r="1686" spans="21:22" ht="39" x14ac:dyDescent="0.25">
      <c r="U1686" s="112">
        <v>54464103</v>
      </c>
      <c r="V1686" s="113" t="s">
        <v>2180</v>
      </c>
    </row>
    <row r="1687" spans="21:22" ht="26.25" x14ac:dyDescent="0.25">
      <c r="U1687" s="112">
        <v>54464104</v>
      </c>
      <c r="V1687" s="113" t="s">
        <v>2181</v>
      </c>
    </row>
    <row r="1688" spans="21:22" ht="26.25" x14ac:dyDescent="0.25">
      <c r="U1688" s="112">
        <v>54464105</v>
      </c>
      <c r="V1688" s="113" t="s">
        <v>2182</v>
      </c>
    </row>
    <row r="1689" spans="21:22" ht="39" x14ac:dyDescent="0.25">
      <c r="U1689" s="112">
        <v>54464107</v>
      </c>
      <c r="V1689" s="113" t="s">
        <v>2183</v>
      </c>
    </row>
    <row r="1690" spans="21:22" ht="26.25" x14ac:dyDescent="0.25">
      <c r="U1690" s="112">
        <v>544810101003101</v>
      </c>
      <c r="V1690" s="113" t="s">
        <v>2184</v>
      </c>
    </row>
    <row r="1691" spans="21:22" x14ac:dyDescent="0.25">
      <c r="U1691" s="112">
        <v>544810110000000</v>
      </c>
      <c r="V1691" s="113" t="s">
        <v>2185</v>
      </c>
    </row>
    <row r="1692" spans="21:22" ht="26.25" x14ac:dyDescent="0.25">
      <c r="U1692" s="112">
        <v>544810200000000</v>
      </c>
      <c r="V1692" s="113" t="s">
        <v>2186</v>
      </c>
    </row>
    <row r="1693" spans="21:22" ht="26.25" x14ac:dyDescent="0.25">
      <c r="U1693" s="112">
        <v>544810200105401</v>
      </c>
      <c r="V1693" s="113" t="s">
        <v>2187</v>
      </c>
    </row>
    <row r="1694" spans="21:22" ht="26.25" x14ac:dyDescent="0.25">
      <c r="U1694" s="112">
        <v>544810200105402</v>
      </c>
      <c r="V1694" s="113" t="s">
        <v>2188</v>
      </c>
    </row>
    <row r="1695" spans="21:22" ht="26.25" x14ac:dyDescent="0.25">
      <c r="U1695" s="112">
        <v>544810200105403</v>
      </c>
      <c r="V1695" s="113" t="s">
        <v>2189</v>
      </c>
    </row>
    <row r="1696" spans="21:22" x14ac:dyDescent="0.25">
      <c r="U1696" s="112">
        <v>544810200105404</v>
      </c>
      <c r="V1696" s="113" t="s">
        <v>2190</v>
      </c>
    </row>
    <row r="1697" spans="21:22" ht="26.25" x14ac:dyDescent="0.25">
      <c r="U1697" s="112">
        <v>544810300000000</v>
      </c>
      <c r="V1697" s="113" t="s">
        <v>2191</v>
      </c>
    </row>
    <row r="1698" spans="21:22" ht="39" x14ac:dyDescent="0.25">
      <c r="U1698" s="112">
        <v>544810300105401</v>
      </c>
      <c r="V1698" s="113" t="s">
        <v>2192</v>
      </c>
    </row>
    <row r="1699" spans="21:22" x14ac:dyDescent="0.25">
      <c r="U1699" s="112">
        <v>544810300105402</v>
      </c>
      <c r="V1699" s="113" t="s">
        <v>2581</v>
      </c>
    </row>
    <row r="1700" spans="21:22" x14ac:dyDescent="0.25">
      <c r="U1700" s="112">
        <v>544810300105403</v>
      </c>
      <c r="V1700" s="113" t="s">
        <v>2193</v>
      </c>
    </row>
    <row r="1701" spans="21:22" x14ac:dyDescent="0.25">
      <c r="U1701" s="112">
        <v>544810300105404</v>
      </c>
      <c r="V1701" s="113" t="s">
        <v>2194</v>
      </c>
    </row>
    <row r="1702" spans="21:22" ht="26.25" x14ac:dyDescent="0.25">
      <c r="U1702" s="112">
        <v>544810300105405</v>
      </c>
      <c r="V1702" s="113" t="s">
        <v>2195</v>
      </c>
    </row>
    <row r="1703" spans="21:22" ht="26.25" x14ac:dyDescent="0.25">
      <c r="U1703" s="112">
        <v>544810300105406</v>
      </c>
      <c r="V1703" s="113" t="s">
        <v>2196</v>
      </c>
    </row>
    <row r="1704" spans="21:22" x14ac:dyDescent="0.25">
      <c r="U1704" s="112">
        <v>544810300105407</v>
      </c>
      <c r="V1704" s="113" t="s">
        <v>2197</v>
      </c>
    </row>
    <row r="1705" spans="21:22" ht="26.25" x14ac:dyDescent="0.25">
      <c r="U1705" s="112">
        <v>544810301005201</v>
      </c>
      <c r="V1705" s="113" t="s">
        <v>2198</v>
      </c>
    </row>
    <row r="1706" spans="21:22" x14ac:dyDescent="0.25">
      <c r="U1706" s="112">
        <v>544810400000000</v>
      </c>
      <c r="V1706" s="113" t="s">
        <v>2199</v>
      </c>
    </row>
    <row r="1707" spans="21:22" ht="26.25" x14ac:dyDescent="0.25">
      <c r="U1707" s="112">
        <v>544810400105401</v>
      </c>
      <c r="V1707" s="113" t="s">
        <v>2200</v>
      </c>
    </row>
    <row r="1708" spans="21:22" ht="26.25" x14ac:dyDescent="0.25">
      <c r="U1708" s="112">
        <v>544810400105402</v>
      </c>
      <c r="V1708" s="113" t="s">
        <v>2201</v>
      </c>
    </row>
    <row r="1709" spans="21:22" ht="26.25" x14ac:dyDescent="0.25">
      <c r="U1709" s="112">
        <v>544810400105403</v>
      </c>
      <c r="V1709" s="113" t="s">
        <v>2878</v>
      </c>
    </row>
    <row r="1710" spans="21:22" x14ac:dyDescent="0.25">
      <c r="U1710" s="112">
        <v>544810400105404</v>
      </c>
      <c r="V1710" s="113" t="s">
        <v>2202</v>
      </c>
    </row>
    <row r="1711" spans="21:22" x14ac:dyDescent="0.25">
      <c r="U1711" s="112">
        <v>544810400105405</v>
      </c>
      <c r="V1711" s="113" t="s">
        <v>2203</v>
      </c>
    </row>
    <row r="1712" spans="21:22" ht="26.25" x14ac:dyDescent="0.25">
      <c r="U1712" s="112">
        <v>544810400105406</v>
      </c>
      <c r="V1712" s="113" t="s">
        <v>2204</v>
      </c>
    </row>
    <row r="1713" spans="21:22" x14ac:dyDescent="0.25">
      <c r="U1713" s="112">
        <v>544810400105407</v>
      </c>
      <c r="V1713" s="113" t="s">
        <v>2205</v>
      </c>
    </row>
    <row r="1714" spans="21:22" ht="26.25" x14ac:dyDescent="0.25">
      <c r="U1714" s="112">
        <v>544820100000000</v>
      </c>
      <c r="V1714" s="113" t="s">
        <v>2206</v>
      </c>
    </row>
    <row r="1715" spans="21:22" x14ac:dyDescent="0.25">
      <c r="U1715" s="112">
        <v>544820100105401</v>
      </c>
      <c r="V1715" s="113" t="s">
        <v>2207</v>
      </c>
    </row>
    <row r="1716" spans="21:22" x14ac:dyDescent="0.25">
      <c r="U1716" s="112">
        <v>544820100105402</v>
      </c>
      <c r="V1716" s="113" t="s">
        <v>2208</v>
      </c>
    </row>
    <row r="1717" spans="21:22" ht="26.25" x14ac:dyDescent="0.25">
      <c r="U1717" s="112">
        <v>544820200000000</v>
      </c>
      <c r="V1717" s="113" t="s">
        <v>2209</v>
      </c>
    </row>
    <row r="1718" spans="21:22" x14ac:dyDescent="0.25">
      <c r="U1718" s="112">
        <v>544820200105401</v>
      </c>
      <c r="V1718" s="113" t="s">
        <v>2210</v>
      </c>
    </row>
    <row r="1719" spans="21:22" ht="26.25" x14ac:dyDescent="0.25">
      <c r="U1719" s="112">
        <v>544820200105402</v>
      </c>
      <c r="V1719" s="113" t="s">
        <v>2211</v>
      </c>
    </row>
    <row r="1720" spans="21:22" ht="39" x14ac:dyDescent="0.25">
      <c r="U1720" s="112">
        <v>544820200105403</v>
      </c>
      <c r="V1720" s="113" t="s">
        <v>2212</v>
      </c>
    </row>
    <row r="1721" spans="21:22" ht="26.25" x14ac:dyDescent="0.25">
      <c r="U1721" s="112">
        <v>54500801</v>
      </c>
      <c r="V1721" s="113" t="s">
        <v>2213</v>
      </c>
    </row>
    <row r="1722" spans="21:22" x14ac:dyDescent="0.25">
      <c r="U1722" s="112">
        <v>54501201</v>
      </c>
      <c r="V1722" s="113" t="s">
        <v>2214</v>
      </c>
    </row>
    <row r="1723" spans="21:22" ht="26.25" x14ac:dyDescent="0.25">
      <c r="U1723" s="112">
        <v>54501202</v>
      </c>
      <c r="V1723" s="113" t="s">
        <v>2215</v>
      </c>
    </row>
    <row r="1724" spans="21:22" ht="39" x14ac:dyDescent="0.25">
      <c r="U1724" s="112">
        <v>54501203</v>
      </c>
      <c r="V1724" s="113" t="s">
        <v>2216</v>
      </c>
    </row>
    <row r="1725" spans="21:22" ht="39" x14ac:dyDescent="0.25">
      <c r="U1725" s="112">
        <v>54501204</v>
      </c>
      <c r="V1725" s="113" t="s">
        <v>2217</v>
      </c>
    </row>
    <row r="1726" spans="21:22" ht="26.25" x14ac:dyDescent="0.25">
      <c r="U1726" s="112">
        <v>54501205</v>
      </c>
      <c r="V1726" s="113" t="s">
        <v>2218</v>
      </c>
    </row>
    <row r="1727" spans="21:22" ht="51.75" x14ac:dyDescent="0.25">
      <c r="U1727" s="112">
        <v>54501801</v>
      </c>
      <c r="V1727" s="113" t="s">
        <v>2219</v>
      </c>
    </row>
    <row r="1728" spans="21:22" ht="26.25" x14ac:dyDescent="0.25">
      <c r="U1728" s="112">
        <v>54501802</v>
      </c>
      <c r="V1728" s="113" t="s">
        <v>2220</v>
      </c>
    </row>
    <row r="1729" spans="21:22" ht="26.25" x14ac:dyDescent="0.25">
      <c r="U1729" s="112">
        <v>54501803</v>
      </c>
      <c r="V1729" s="113" t="s">
        <v>2221</v>
      </c>
    </row>
    <row r="1730" spans="21:22" ht="39" x14ac:dyDescent="0.25">
      <c r="U1730" s="112">
        <v>54501804</v>
      </c>
      <c r="V1730" s="113" t="s">
        <v>2222</v>
      </c>
    </row>
    <row r="1731" spans="21:22" ht="26.25" x14ac:dyDescent="0.25">
      <c r="U1731" s="112">
        <v>54501805</v>
      </c>
      <c r="V1731" s="113" t="s">
        <v>2223</v>
      </c>
    </row>
    <row r="1732" spans="21:22" x14ac:dyDescent="0.25">
      <c r="U1732" s="112">
        <v>54504601</v>
      </c>
      <c r="V1732" s="113" t="s">
        <v>2224</v>
      </c>
    </row>
    <row r="1733" spans="21:22" ht="26.25" x14ac:dyDescent="0.25">
      <c r="U1733" s="112">
        <v>54504602</v>
      </c>
      <c r="V1733" s="113" t="s">
        <v>2969</v>
      </c>
    </row>
    <row r="1734" spans="21:22" ht="26.25" x14ac:dyDescent="0.25">
      <c r="U1734" s="112">
        <v>54507001</v>
      </c>
      <c r="V1734" s="113" t="s">
        <v>2225</v>
      </c>
    </row>
    <row r="1735" spans="21:22" ht="26.25" x14ac:dyDescent="0.25">
      <c r="U1735" s="112">
        <v>54507002</v>
      </c>
      <c r="V1735" s="113" t="s">
        <v>2226</v>
      </c>
    </row>
    <row r="1736" spans="21:22" ht="26.25" x14ac:dyDescent="0.25">
      <c r="U1736" s="112">
        <v>545200100000000</v>
      </c>
      <c r="V1736" s="113" t="s">
        <v>2227</v>
      </c>
    </row>
    <row r="1737" spans="21:22" ht="26.25" x14ac:dyDescent="0.25">
      <c r="U1737" s="112">
        <v>545210100000000</v>
      </c>
      <c r="V1737" s="113" t="s">
        <v>2228</v>
      </c>
    </row>
    <row r="1738" spans="21:22" ht="26.25" x14ac:dyDescent="0.25">
      <c r="U1738" s="112">
        <v>545210200000000</v>
      </c>
      <c r="V1738" s="113" t="s">
        <v>2229</v>
      </c>
    </row>
    <row r="1739" spans="21:22" x14ac:dyDescent="0.25">
      <c r="U1739" s="112">
        <v>545210300000000</v>
      </c>
      <c r="V1739" s="113" t="s">
        <v>2230</v>
      </c>
    </row>
    <row r="1740" spans="21:22" x14ac:dyDescent="0.25">
      <c r="U1740" s="112">
        <v>545210300105401</v>
      </c>
      <c r="V1740" s="113" t="s">
        <v>2231</v>
      </c>
    </row>
    <row r="1741" spans="21:22" ht="26.25" x14ac:dyDescent="0.25">
      <c r="U1741" s="112">
        <v>545210300105402</v>
      </c>
      <c r="V1741" s="113" t="s">
        <v>2232</v>
      </c>
    </row>
    <row r="1742" spans="21:22" ht="26.25" x14ac:dyDescent="0.25">
      <c r="U1742" s="112">
        <v>545210300105403</v>
      </c>
      <c r="V1742" s="113" t="s">
        <v>2233</v>
      </c>
    </row>
    <row r="1743" spans="21:22" ht="26.25" x14ac:dyDescent="0.25">
      <c r="U1743" s="112">
        <v>545210400000000</v>
      </c>
      <c r="V1743" s="113" t="s">
        <v>2234</v>
      </c>
    </row>
    <row r="1744" spans="21:22" x14ac:dyDescent="0.25">
      <c r="U1744" s="112">
        <v>545210401005201</v>
      </c>
      <c r="V1744" s="113" t="s">
        <v>2557</v>
      </c>
    </row>
    <row r="1745" spans="21:22" x14ac:dyDescent="0.25">
      <c r="U1745" s="112">
        <v>545210401005202</v>
      </c>
      <c r="V1745" s="113" t="s">
        <v>2235</v>
      </c>
    </row>
    <row r="1746" spans="21:22" x14ac:dyDescent="0.25">
      <c r="U1746" s="112">
        <v>545210401005203</v>
      </c>
      <c r="V1746" s="113" t="s">
        <v>1323</v>
      </c>
    </row>
    <row r="1747" spans="21:22" ht="26.25" x14ac:dyDescent="0.25">
      <c r="U1747" s="112">
        <v>545210500000000</v>
      </c>
      <c r="V1747" s="113" t="s">
        <v>2236</v>
      </c>
    </row>
    <row r="1748" spans="21:22" ht="26.25" x14ac:dyDescent="0.25">
      <c r="U1748" s="112">
        <v>545210500105401</v>
      </c>
      <c r="V1748" s="113" t="s">
        <v>2237</v>
      </c>
    </row>
    <row r="1749" spans="21:22" ht="26.25" x14ac:dyDescent="0.25">
      <c r="U1749" s="112">
        <v>545210500105402</v>
      </c>
      <c r="V1749" s="113" t="s">
        <v>2906</v>
      </c>
    </row>
    <row r="1750" spans="21:22" ht="39" x14ac:dyDescent="0.25">
      <c r="U1750" s="112">
        <v>545210501003301</v>
      </c>
      <c r="V1750" s="113" t="s">
        <v>2238</v>
      </c>
    </row>
    <row r="1751" spans="21:22" ht="26.25" x14ac:dyDescent="0.25">
      <c r="U1751" s="112">
        <v>545220100000000</v>
      </c>
      <c r="V1751" s="113" t="s">
        <v>2239</v>
      </c>
    </row>
    <row r="1752" spans="21:22" x14ac:dyDescent="0.25">
      <c r="U1752" s="112">
        <v>545230100000000</v>
      </c>
      <c r="V1752" s="113" t="s">
        <v>2240</v>
      </c>
    </row>
    <row r="1753" spans="21:22" ht="26.25" x14ac:dyDescent="0.25">
      <c r="U1753" s="112">
        <v>545230200000000</v>
      </c>
      <c r="V1753" s="113" t="s">
        <v>2241</v>
      </c>
    </row>
    <row r="1754" spans="21:22" ht="26.25" x14ac:dyDescent="0.25">
      <c r="U1754" s="112">
        <v>545230201005201</v>
      </c>
      <c r="V1754" s="113" t="s">
        <v>2242</v>
      </c>
    </row>
    <row r="1755" spans="21:22" x14ac:dyDescent="0.25">
      <c r="U1755" s="112">
        <v>545230300000000</v>
      </c>
      <c r="V1755" s="113" t="s">
        <v>2882</v>
      </c>
    </row>
    <row r="1756" spans="21:22" ht="26.25" x14ac:dyDescent="0.25">
      <c r="U1756" s="112">
        <v>545230300105401</v>
      </c>
      <c r="V1756" s="113" t="s">
        <v>2243</v>
      </c>
    </row>
    <row r="1757" spans="21:22" ht="51.75" x14ac:dyDescent="0.25">
      <c r="U1757" s="112">
        <v>545230300105402</v>
      </c>
      <c r="V1757" s="113" t="s">
        <v>2244</v>
      </c>
    </row>
    <row r="1758" spans="21:22" ht="51.75" x14ac:dyDescent="0.25">
      <c r="U1758" s="112">
        <v>545230300105403</v>
      </c>
      <c r="V1758" s="113" t="s">
        <v>2245</v>
      </c>
    </row>
    <row r="1759" spans="21:22" ht="26.25" x14ac:dyDescent="0.25">
      <c r="U1759" s="112">
        <v>545230300105404</v>
      </c>
      <c r="V1759" s="113" t="s">
        <v>2246</v>
      </c>
    </row>
    <row r="1760" spans="21:22" x14ac:dyDescent="0.25">
      <c r="U1760" s="112">
        <v>545230301003101</v>
      </c>
      <c r="V1760" s="113" t="s">
        <v>2247</v>
      </c>
    </row>
    <row r="1761" spans="21:22" ht="26.25" x14ac:dyDescent="0.25">
      <c r="U1761" s="112">
        <v>545240100000000</v>
      </c>
      <c r="V1761" s="113" t="s">
        <v>2248</v>
      </c>
    </row>
    <row r="1762" spans="21:22" x14ac:dyDescent="0.25">
      <c r="U1762" s="112">
        <v>545240100015401</v>
      </c>
      <c r="V1762" s="113" t="s">
        <v>2249</v>
      </c>
    </row>
    <row r="1763" spans="21:22" x14ac:dyDescent="0.25">
      <c r="U1763" s="112">
        <v>545240100015402</v>
      </c>
      <c r="V1763" s="113" t="s">
        <v>2250</v>
      </c>
    </row>
    <row r="1764" spans="21:22" ht="26.25" x14ac:dyDescent="0.25">
      <c r="U1764" s="112">
        <v>545240100105401</v>
      </c>
      <c r="V1764" s="113" t="s">
        <v>2251</v>
      </c>
    </row>
    <row r="1765" spans="21:22" ht="26.25" x14ac:dyDescent="0.25">
      <c r="U1765" s="112">
        <v>545240100105402</v>
      </c>
      <c r="V1765" s="113" t="s">
        <v>2252</v>
      </c>
    </row>
    <row r="1766" spans="21:22" ht="26.25" x14ac:dyDescent="0.25">
      <c r="U1766" s="112">
        <v>545240100105403</v>
      </c>
      <c r="V1766" s="113" t="s">
        <v>2253</v>
      </c>
    </row>
    <row r="1767" spans="21:22" ht="26.25" x14ac:dyDescent="0.25">
      <c r="U1767" s="112">
        <v>545240100105404</v>
      </c>
      <c r="V1767" s="113" t="s">
        <v>2254</v>
      </c>
    </row>
    <row r="1768" spans="21:22" ht="39" x14ac:dyDescent="0.25">
      <c r="U1768" s="112">
        <v>545240100105405</v>
      </c>
      <c r="V1768" s="113" t="s">
        <v>2255</v>
      </c>
    </row>
    <row r="1769" spans="21:22" ht="26.25" x14ac:dyDescent="0.25">
      <c r="U1769" s="112">
        <v>545240100105406</v>
      </c>
      <c r="V1769" s="113" t="s">
        <v>2256</v>
      </c>
    </row>
    <row r="1770" spans="21:22" x14ac:dyDescent="0.25">
      <c r="U1770" s="112">
        <v>545240101003101</v>
      </c>
      <c r="V1770" s="113" t="s">
        <v>2257</v>
      </c>
    </row>
    <row r="1771" spans="21:22" ht="26.25" x14ac:dyDescent="0.25">
      <c r="U1771" s="112">
        <v>545240101003102</v>
      </c>
      <c r="V1771" s="113" t="s">
        <v>2258</v>
      </c>
    </row>
    <row r="1772" spans="21:22" ht="26.25" x14ac:dyDescent="0.25">
      <c r="U1772" s="112">
        <v>545240101003103</v>
      </c>
      <c r="V1772" s="113" t="s">
        <v>2259</v>
      </c>
    </row>
    <row r="1773" spans="21:22" ht="26.25" x14ac:dyDescent="0.25">
      <c r="U1773" s="112">
        <v>545240200015401</v>
      </c>
      <c r="V1773" s="113" t="s">
        <v>2260</v>
      </c>
    </row>
    <row r="1774" spans="21:22" ht="26.25" x14ac:dyDescent="0.25">
      <c r="U1774" s="112">
        <v>545240200015402</v>
      </c>
      <c r="V1774" s="113" t="s">
        <v>2869</v>
      </c>
    </row>
    <row r="1775" spans="21:22" x14ac:dyDescent="0.25">
      <c r="U1775" s="112">
        <v>545240200015403</v>
      </c>
      <c r="V1775" s="113" t="s">
        <v>2863</v>
      </c>
    </row>
    <row r="1776" spans="21:22" ht="39" x14ac:dyDescent="0.25">
      <c r="U1776" s="112">
        <v>545240200015404</v>
      </c>
      <c r="V1776" s="113" t="s">
        <v>2921</v>
      </c>
    </row>
    <row r="1777" spans="21:22" ht="26.25" x14ac:dyDescent="0.25">
      <c r="U1777" s="112">
        <v>545240201003301</v>
      </c>
      <c r="V1777" s="113" t="s">
        <v>2261</v>
      </c>
    </row>
    <row r="1778" spans="21:22" x14ac:dyDescent="0.25">
      <c r="U1778" s="112">
        <v>545240201003302</v>
      </c>
      <c r="V1778" s="113" t="s">
        <v>1510</v>
      </c>
    </row>
    <row r="1779" spans="21:22" x14ac:dyDescent="0.25">
      <c r="U1779" s="112">
        <v>545240210000000</v>
      </c>
      <c r="V1779" s="113" t="s">
        <v>2262</v>
      </c>
    </row>
    <row r="1780" spans="21:22" ht="39" x14ac:dyDescent="0.25">
      <c r="U1780" s="112">
        <v>545250100000000</v>
      </c>
      <c r="V1780" s="113" t="s">
        <v>2263</v>
      </c>
    </row>
    <row r="1781" spans="21:22" x14ac:dyDescent="0.25">
      <c r="U1781" s="112">
        <v>545250101005201</v>
      </c>
      <c r="V1781" s="113" t="s">
        <v>1318</v>
      </c>
    </row>
    <row r="1782" spans="21:22" ht="39" x14ac:dyDescent="0.25">
      <c r="U1782" s="112">
        <v>545250200000000</v>
      </c>
      <c r="V1782" s="113" t="s">
        <v>2264</v>
      </c>
    </row>
    <row r="1783" spans="21:22" ht="26.25" x14ac:dyDescent="0.25">
      <c r="U1783" s="112">
        <v>545250200105401</v>
      </c>
      <c r="V1783" s="113" t="s">
        <v>2265</v>
      </c>
    </row>
    <row r="1784" spans="21:22" ht="26.25" x14ac:dyDescent="0.25">
      <c r="U1784" s="112">
        <v>545250200105402</v>
      </c>
      <c r="V1784" s="113" t="s">
        <v>2908</v>
      </c>
    </row>
    <row r="1785" spans="21:22" ht="26.25" x14ac:dyDescent="0.25">
      <c r="U1785" s="112">
        <v>54526201</v>
      </c>
      <c r="V1785" s="113" t="s">
        <v>2266</v>
      </c>
    </row>
    <row r="1786" spans="21:22" ht="26.25" x14ac:dyDescent="0.25">
      <c r="U1786" s="112">
        <v>545410100000000</v>
      </c>
      <c r="V1786" s="113" t="s">
        <v>2267</v>
      </c>
    </row>
    <row r="1787" spans="21:22" ht="26.25" x14ac:dyDescent="0.25">
      <c r="U1787" s="112">
        <v>545410100105401</v>
      </c>
      <c r="V1787" s="113" t="s">
        <v>2268</v>
      </c>
    </row>
    <row r="1788" spans="21:22" x14ac:dyDescent="0.25">
      <c r="U1788" s="112">
        <v>545410100105402</v>
      </c>
      <c r="V1788" s="113" t="s">
        <v>2269</v>
      </c>
    </row>
    <row r="1789" spans="21:22" x14ac:dyDescent="0.25">
      <c r="U1789" s="112">
        <v>545410100105403</v>
      </c>
      <c r="V1789" s="113" t="s">
        <v>2270</v>
      </c>
    </row>
    <row r="1790" spans="21:22" x14ac:dyDescent="0.25">
      <c r="U1790" s="112">
        <v>545410100105404</v>
      </c>
      <c r="V1790" s="113" t="s">
        <v>2271</v>
      </c>
    </row>
    <row r="1791" spans="21:22" x14ac:dyDescent="0.25">
      <c r="U1791" s="112">
        <v>545410100105405</v>
      </c>
      <c r="V1791" s="113" t="s">
        <v>2272</v>
      </c>
    </row>
    <row r="1792" spans="21:22" ht="26.25" x14ac:dyDescent="0.25">
      <c r="U1792" s="112">
        <v>545410100105406</v>
      </c>
      <c r="V1792" s="113" t="s">
        <v>2273</v>
      </c>
    </row>
    <row r="1793" spans="21:22" ht="26.25" x14ac:dyDescent="0.25">
      <c r="U1793" s="112">
        <v>545410100105407</v>
      </c>
      <c r="V1793" s="113" t="s">
        <v>2274</v>
      </c>
    </row>
    <row r="1794" spans="21:22" ht="39" x14ac:dyDescent="0.25">
      <c r="U1794" s="112">
        <v>545410100105408</v>
      </c>
      <c r="V1794" s="113" t="s">
        <v>2275</v>
      </c>
    </row>
    <row r="1795" spans="21:22" ht="26.25" x14ac:dyDescent="0.25">
      <c r="U1795" s="112">
        <v>545410100105409</v>
      </c>
      <c r="V1795" s="113" t="s">
        <v>2276</v>
      </c>
    </row>
    <row r="1796" spans="21:22" x14ac:dyDescent="0.25">
      <c r="U1796" s="112">
        <v>545410100105410</v>
      </c>
      <c r="V1796" s="113" t="s">
        <v>2277</v>
      </c>
    </row>
    <row r="1797" spans="21:22" x14ac:dyDescent="0.25">
      <c r="U1797" s="112">
        <v>545410100105411</v>
      </c>
      <c r="V1797" s="113" t="s">
        <v>2278</v>
      </c>
    </row>
    <row r="1798" spans="21:22" x14ac:dyDescent="0.25">
      <c r="U1798" s="112">
        <v>54541102</v>
      </c>
      <c r="V1798" s="113" t="s">
        <v>2094</v>
      </c>
    </row>
    <row r="1799" spans="21:22" ht="26.25" x14ac:dyDescent="0.25">
      <c r="U1799" s="112">
        <v>54541103</v>
      </c>
      <c r="V1799" s="113" t="s">
        <v>2279</v>
      </c>
    </row>
    <row r="1800" spans="21:22" ht="26.25" x14ac:dyDescent="0.25">
      <c r="U1800" s="112">
        <v>54541104</v>
      </c>
      <c r="V1800" s="113" t="s">
        <v>2280</v>
      </c>
    </row>
    <row r="1801" spans="21:22" x14ac:dyDescent="0.25">
      <c r="U1801" s="112">
        <v>545420100000000</v>
      </c>
      <c r="V1801" s="113" t="s">
        <v>2281</v>
      </c>
    </row>
    <row r="1802" spans="21:22" ht="26.25" x14ac:dyDescent="0.25">
      <c r="U1802" s="112">
        <v>545420100105401</v>
      </c>
      <c r="V1802" s="113" t="s">
        <v>2282</v>
      </c>
    </row>
    <row r="1803" spans="21:22" x14ac:dyDescent="0.25">
      <c r="U1803" s="112">
        <v>545420100105402</v>
      </c>
      <c r="V1803" s="113" t="s">
        <v>2283</v>
      </c>
    </row>
    <row r="1804" spans="21:22" x14ac:dyDescent="0.25">
      <c r="U1804" s="112">
        <v>545420100105403</v>
      </c>
      <c r="V1804" s="113" t="s">
        <v>861</v>
      </c>
    </row>
    <row r="1805" spans="21:22" ht="39" x14ac:dyDescent="0.25">
      <c r="U1805" s="112">
        <v>54542401</v>
      </c>
      <c r="V1805" s="113" t="s">
        <v>862</v>
      </c>
    </row>
    <row r="1806" spans="21:22" ht="26.25" x14ac:dyDescent="0.25">
      <c r="U1806" s="112">
        <v>545430100000000</v>
      </c>
      <c r="V1806" s="113" t="s">
        <v>863</v>
      </c>
    </row>
    <row r="1807" spans="21:22" ht="26.25" x14ac:dyDescent="0.25">
      <c r="U1807" s="112">
        <v>545430100015401</v>
      </c>
      <c r="V1807" s="113" t="s">
        <v>864</v>
      </c>
    </row>
    <row r="1808" spans="21:22" ht="26.25" x14ac:dyDescent="0.25">
      <c r="U1808" s="112">
        <v>545430200000000</v>
      </c>
      <c r="V1808" s="113" t="s">
        <v>865</v>
      </c>
    </row>
    <row r="1809" spans="21:22" x14ac:dyDescent="0.25">
      <c r="U1809" s="112">
        <v>545430200105401</v>
      </c>
      <c r="V1809" s="113" t="s">
        <v>866</v>
      </c>
    </row>
    <row r="1810" spans="21:22" x14ac:dyDescent="0.25">
      <c r="U1810" s="112">
        <v>545430200105402</v>
      </c>
      <c r="V1810" s="113" t="s">
        <v>2861</v>
      </c>
    </row>
    <row r="1811" spans="21:22" x14ac:dyDescent="0.25">
      <c r="U1811" s="112">
        <v>545440100000000</v>
      </c>
      <c r="V1811" s="113" t="s">
        <v>10</v>
      </c>
    </row>
    <row r="1812" spans="21:22" x14ac:dyDescent="0.25">
      <c r="U1812" s="112">
        <v>545440100105401</v>
      </c>
      <c r="V1812" s="113" t="s">
        <v>11</v>
      </c>
    </row>
    <row r="1813" spans="21:22" ht="26.25" x14ac:dyDescent="0.25">
      <c r="U1813" s="112">
        <v>545440100105402</v>
      </c>
      <c r="V1813" s="113" t="s">
        <v>12</v>
      </c>
    </row>
    <row r="1814" spans="21:22" ht="26.25" x14ac:dyDescent="0.25">
      <c r="U1814" s="112">
        <v>545440100105403</v>
      </c>
      <c r="V1814" s="113" t="s">
        <v>13</v>
      </c>
    </row>
    <row r="1815" spans="21:22" ht="26.25" x14ac:dyDescent="0.25">
      <c r="U1815" s="112">
        <v>545440200000000</v>
      </c>
      <c r="V1815" s="113" t="s">
        <v>14</v>
      </c>
    </row>
    <row r="1816" spans="21:22" ht="26.25" x14ac:dyDescent="0.25">
      <c r="U1816" s="112">
        <v>545440200105401</v>
      </c>
      <c r="V1816" s="113" t="s">
        <v>15</v>
      </c>
    </row>
    <row r="1817" spans="21:22" x14ac:dyDescent="0.25">
      <c r="U1817" s="112">
        <v>545440200105402</v>
      </c>
      <c r="V1817" s="113" t="s">
        <v>16</v>
      </c>
    </row>
    <row r="1818" spans="21:22" ht="39" x14ac:dyDescent="0.25">
      <c r="U1818" s="112">
        <v>545440200105403</v>
      </c>
      <c r="V1818" s="113" t="s">
        <v>867</v>
      </c>
    </row>
    <row r="1819" spans="21:22" x14ac:dyDescent="0.25">
      <c r="U1819" s="112">
        <v>545440200105404</v>
      </c>
      <c r="V1819" s="113" t="s">
        <v>868</v>
      </c>
    </row>
    <row r="1820" spans="21:22" ht="26.25" x14ac:dyDescent="0.25">
      <c r="U1820" s="112">
        <v>545440201003101</v>
      </c>
      <c r="V1820" s="113" t="s">
        <v>869</v>
      </c>
    </row>
    <row r="1821" spans="21:22" x14ac:dyDescent="0.25">
      <c r="U1821" s="112">
        <v>545440201003102</v>
      </c>
      <c r="V1821" s="113" t="s">
        <v>870</v>
      </c>
    </row>
    <row r="1822" spans="21:22" x14ac:dyDescent="0.25">
      <c r="U1822" s="112">
        <v>545440201003103</v>
      </c>
      <c r="V1822" s="113" t="s">
        <v>1439</v>
      </c>
    </row>
    <row r="1823" spans="21:22" x14ac:dyDescent="0.25">
      <c r="U1823" s="112">
        <v>54544101</v>
      </c>
      <c r="V1823" s="113" t="s">
        <v>871</v>
      </c>
    </row>
    <row r="1824" spans="21:22" ht="26.25" x14ac:dyDescent="0.25">
      <c r="U1824" s="112">
        <v>54547001</v>
      </c>
      <c r="V1824" s="113" t="s">
        <v>872</v>
      </c>
    </row>
    <row r="1825" spans="21:22" x14ac:dyDescent="0.25">
      <c r="U1825" s="112">
        <v>54548201</v>
      </c>
      <c r="V1825" s="113" t="s">
        <v>873</v>
      </c>
    </row>
    <row r="1826" spans="21:22" x14ac:dyDescent="0.25">
      <c r="U1826" s="112">
        <v>54549901</v>
      </c>
      <c r="V1826" s="113" t="s">
        <v>874</v>
      </c>
    </row>
    <row r="1827" spans="21:22" ht="39" x14ac:dyDescent="0.25">
      <c r="U1827" s="112">
        <v>545810100000000</v>
      </c>
      <c r="V1827" s="113" t="s">
        <v>875</v>
      </c>
    </row>
    <row r="1828" spans="21:22" ht="26.25" x14ac:dyDescent="0.25">
      <c r="U1828" s="112">
        <v>545810100015401</v>
      </c>
      <c r="V1828" s="113" t="s">
        <v>876</v>
      </c>
    </row>
    <row r="1829" spans="21:22" ht="26.25" x14ac:dyDescent="0.25">
      <c r="U1829" s="112">
        <v>545810100015402</v>
      </c>
      <c r="V1829" s="113" t="s">
        <v>877</v>
      </c>
    </row>
    <row r="1830" spans="21:22" ht="26.25" x14ac:dyDescent="0.25">
      <c r="U1830" s="112">
        <v>545810100015403</v>
      </c>
      <c r="V1830" s="113" t="s">
        <v>878</v>
      </c>
    </row>
    <row r="1831" spans="21:22" ht="26.25" x14ac:dyDescent="0.25">
      <c r="U1831" s="112">
        <v>545810100015404</v>
      </c>
      <c r="V1831" s="113" t="s">
        <v>1307</v>
      </c>
    </row>
    <row r="1832" spans="21:22" ht="39" x14ac:dyDescent="0.25">
      <c r="U1832" s="112">
        <v>545810100105401</v>
      </c>
      <c r="V1832" s="113" t="s">
        <v>2858</v>
      </c>
    </row>
    <row r="1833" spans="21:22" x14ac:dyDescent="0.25">
      <c r="U1833" s="112">
        <v>545810100105402</v>
      </c>
      <c r="V1833" s="113" t="s">
        <v>879</v>
      </c>
    </row>
    <row r="1834" spans="21:22" x14ac:dyDescent="0.25">
      <c r="U1834" s="112">
        <v>545810101005101</v>
      </c>
      <c r="V1834" s="113" t="s">
        <v>880</v>
      </c>
    </row>
    <row r="1835" spans="21:22" ht="26.25" x14ac:dyDescent="0.25">
      <c r="U1835" s="112">
        <v>545810101005102</v>
      </c>
      <c r="V1835" s="113" t="s">
        <v>881</v>
      </c>
    </row>
    <row r="1836" spans="21:22" ht="26.25" x14ac:dyDescent="0.25">
      <c r="U1836" s="112">
        <v>545810101005103</v>
      </c>
      <c r="V1836" s="113" t="s">
        <v>882</v>
      </c>
    </row>
    <row r="1837" spans="21:22" ht="26.25" x14ac:dyDescent="0.25">
      <c r="U1837" s="112">
        <v>545810101005201</v>
      </c>
      <c r="V1837" s="113" t="s">
        <v>883</v>
      </c>
    </row>
    <row r="1838" spans="21:22" ht="26.25" x14ac:dyDescent="0.25">
      <c r="U1838" s="112">
        <v>545810101005202</v>
      </c>
      <c r="V1838" s="113" t="s">
        <v>2800</v>
      </c>
    </row>
    <row r="1839" spans="21:22" ht="26.25" x14ac:dyDescent="0.25">
      <c r="U1839" s="112">
        <v>545820100000000</v>
      </c>
      <c r="V1839" s="113" t="s">
        <v>884</v>
      </c>
    </row>
    <row r="1840" spans="21:22" ht="26.25" x14ac:dyDescent="0.25">
      <c r="U1840" s="112">
        <v>545820200000000</v>
      </c>
      <c r="V1840" s="113" t="s">
        <v>885</v>
      </c>
    </row>
    <row r="1841" spans="21:22" ht="26.25" x14ac:dyDescent="0.25">
      <c r="U1841" s="112">
        <v>545820200105401</v>
      </c>
      <c r="V1841" s="113" t="s">
        <v>886</v>
      </c>
    </row>
    <row r="1842" spans="21:22" ht="26.25" x14ac:dyDescent="0.25">
      <c r="U1842" s="112">
        <v>545820200105402</v>
      </c>
      <c r="V1842" s="113" t="s">
        <v>887</v>
      </c>
    </row>
    <row r="1843" spans="21:22" ht="26.25" x14ac:dyDescent="0.25">
      <c r="U1843" s="112">
        <v>545820200105403</v>
      </c>
      <c r="V1843" s="113" t="s">
        <v>888</v>
      </c>
    </row>
    <row r="1844" spans="21:22" x14ac:dyDescent="0.25">
      <c r="U1844" s="112">
        <v>545820300000000</v>
      </c>
      <c r="V1844" s="113" t="s">
        <v>889</v>
      </c>
    </row>
    <row r="1845" spans="21:22" x14ac:dyDescent="0.25">
      <c r="U1845" s="112">
        <v>545820400000000</v>
      </c>
      <c r="V1845" s="113" t="s">
        <v>2924</v>
      </c>
    </row>
    <row r="1846" spans="21:22" x14ac:dyDescent="0.25">
      <c r="U1846" s="112">
        <v>545820500000000</v>
      </c>
      <c r="V1846" s="113" t="s">
        <v>890</v>
      </c>
    </row>
    <row r="1847" spans="21:22" x14ac:dyDescent="0.25">
      <c r="U1847" s="112">
        <v>545820500015401</v>
      </c>
      <c r="V1847" s="113" t="s">
        <v>891</v>
      </c>
    </row>
    <row r="1848" spans="21:22" x14ac:dyDescent="0.25">
      <c r="U1848" s="112">
        <v>545820501003101</v>
      </c>
      <c r="V1848" s="113" t="s">
        <v>892</v>
      </c>
    </row>
    <row r="1849" spans="21:22" ht="39" x14ac:dyDescent="0.25">
      <c r="U1849" s="112">
        <v>546210100000000</v>
      </c>
      <c r="V1849" s="113" t="s">
        <v>893</v>
      </c>
    </row>
    <row r="1850" spans="21:22" x14ac:dyDescent="0.25">
      <c r="U1850" s="112">
        <v>546210200000000</v>
      </c>
      <c r="V1850" s="113" t="s">
        <v>894</v>
      </c>
    </row>
    <row r="1851" spans="21:22" x14ac:dyDescent="0.25">
      <c r="U1851" s="112">
        <v>546210200105401</v>
      </c>
      <c r="V1851" s="113" t="s">
        <v>895</v>
      </c>
    </row>
    <row r="1852" spans="21:22" ht="26.25" x14ac:dyDescent="0.25">
      <c r="U1852" s="112">
        <v>546210200105402</v>
      </c>
      <c r="V1852" s="113" t="s">
        <v>2934</v>
      </c>
    </row>
    <row r="1853" spans="21:22" ht="26.25" x14ac:dyDescent="0.25">
      <c r="U1853" s="112">
        <v>546210200105403</v>
      </c>
      <c r="V1853" s="113" t="s">
        <v>896</v>
      </c>
    </row>
    <row r="1854" spans="21:22" ht="26.25" x14ac:dyDescent="0.25">
      <c r="U1854" s="112">
        <v>546210201003101</v>
      </c>
      <c r="V1854" s="113" t="s">
        <v>897</v>
      </c>
    </row>
    <row r="1855" spans="21:22" ht="39" x14ac:dyDescent="0.25">
      <c r="U1855" s="112">
        <v>546210300000000</v>
      </c>
      <c r="V1855" s="113" t="s">
        <v>2936</v>
      </c>
    </row>
    <row r="1856" spans="21:22" ht="26.25" x14ac:dyDescent="0.25">
      <c r="U1856" s="112">
        <v>546210300105401</v>
      </c>
      <c r="V1856" s="113" t="s">
        <v>898</v>
      </c>
    </row>
    <row r="1857" spans="21:22" ht="26.25" x14ac:dyDescent="0.25">
      <c r="U1857" s="112">
        <v>546210300105402</v>
      </c>
      <c r="V1857" s="113" t="s">
        <v>899</v>
      </c>
    </row>
    <row r="1858" spans="21:22" ht="39" x14ac:dyDescent="0.25">
      <c r="U1858" s="112">
        <v>546210301003301</v>
      </c>
      <c r="V1858" s="113" t="s">
        <v>900</v>
      </c>
    </row>
    <row r="1859" spans="21:22" ht="51.75" x14ac:dyDescent="0.25">
      <c r="U1859" s="112">
        <v>546210400000000</v>
      </c>
      <c r="V1859" s="113" t="s">
        <v>901</v>
      </c>
    </row>
    <row r="1860" spans="21:22" ht="39" x14ac:dyDescent="0.25">
      <c r="U1860" s="112">
        <v>546210400105401</v>
      </c>
      <c r="V1860" s="113" t="s">
        <v>902</v>
      </c>
    </row>
    <row r="1861" spans="21:22" ht="39" x14ac:dyDescent="0.25">
      <c r="U1861" s="112">
        <v>546210400105402</v>
      </c>
      <c r="V1861" s="113" t="s">
        <v>2939</v>
      </c>
    </row>
    <row r="1862" spans="21:22" x14ac:dyDescent="0.25">
      <c r="U1862" s="112">
        <v>546210401003101</v>
      </c>
      <c r="V1862" s="113" t="s">
        <v>903</v>
      </c>
    </row>
    <row r="1863" spans="21:22" ht="26.25" x14ac:dyDescent="0.25">
      <c r="U1863" s="112">
        <v>546210401003102</v>
      </c>
      <c r="V1863" s="113" t="s">
        <v>1650</v>
      </c>
    </row>
    <row r="1864" spans="21:22" x14ac:dyDescent="0.25">
      <c r="U1864" s="112">
        <v>546210401003103</v>
      </c>
      <c r="V1864" s="113" t="s">
        <v>904</v>
      </c>
    </row>
    <row r="1865" spans="21:22" ht="26.25" x14ac:dyDescent="0.25">
      <c r="U1865" s="112">
        <v>546220100000000</v>
      </c>
      <c r="V1865" s="113" t="s">
        <v>2941</v>
      </c>
    </row>
    <row r="1866" spans="21:22" x14ac:dyDescent="0.25">
      <c r="U1866" s="112">
        <v>546220101002101</v>
      </c>
      <c r="V1866" s="113" t="s">
        <v>905</v>
      </c>
    </row>
    <row r="1867" spans="21:22" x14ac:dyDescent="0.25">
      <c r="U1867" s="112">
        <v>546220101003101</v>
      </c>
      <c r="V1867" s="113" t="s">
        <v>906</v>
      </c>
    </row>
    <row r="1868" spans="21:22" x14ac:dyDescent="0.25">
      <c r="U1868" s="112">
        <v>546220101003102</v>
      </c>
      <c r="V1868" s="113" t="s">
        <v>907</v>
      </c>
    </row>
    <row r="1869" spans="21:22" x14ac:dyDescent="0.25">
      <c r="U1869" s="112">
        <v>546220101003103</v>
      </c>
      <c r="V1869" s="113" t="s">
        <v>908</v>
      </c>
    </row>
    <row r="1870" spans="21:22" x14ac:dyDescent="0.25">
      <c r="U1870" s="112">
        <v>546220101003301</v>
      </c>
      <c r="V1870" s="113" t="s">
        <v>909</v>
      </c>
    </row>
    <row r="1871" spans="21:22" x14ac:dyDescent="0.25">
      <c r="U1871" s="112">
        <v>546230100000000</v>
      </c>
      <c r="V1871" s="113" t="s">
        <v>910</v>
      </c>
    </row>
    <row r="1872" spans="21:22" ht="26.25" x14ac:dyDescent="0.25">
      <c r="U1872" s="112">
        <v>546250100000000</v>
      </c>
      <c r="V1872" s="113" t="s">
        <v>2937</v>
      </c>
    </row>
    <row r="1873" spans="21:22" x14ac:dyDescent="0.25">
      <c r="U1873" s="112">
        <v>546250101003101</v>
      </c>
      <c r="V1873" s="113" t="s">
        <v>911</v>
      </c>
    </row>
    <row r="1874" spans="21:22" x14ac:dyDescent="0.25">
      <c r="U1874" s="112">
        <v>54626201</v>
      </c>
      <c r="V1874" s="113" t="s">
        <v>910</v>
      </c>
    </row>
    <row r="1875" spans="21:22" x14ac:dyDescent="0.25">
      <c r="U1875" s="112">
        <v>54660101</v>
      </c>
      <c r="V1875" s="113" t="s">
        <v>3002</v>
      </c>
    </row>
    <row r="1876" spans="21:22" ht="26.25" x14ac:dyDescent="0.25">
      <c r="U1876" s="112">
        <v>547230100015401</v>
      </c>
      <c r="V1876" s="113" t="s">
        <v>912</v>
      </c>
    </row>
    <row r="1877" spans="21:22" ht="26.25" x14ac:dyDescent="0.25">
      <c r="U1877" s="112">
        <v>547230100015402</v>
      </c>
      <c r="V1877" s="113" t="s">
        <v>913</v>
      </c>
    </row>
    <row r="1878" spans="21:22" ht="39" x14ac:dyDescent="0.25">
      <c r="U1878" s="112">
        <v>547230100015403</v>
      </c>
      <c r="V1878" s="113" t="s">
        <v>914</v>
      </c>
    </row>
    <row r="1879" spans="21:22" ht="26.25" x14ac:dyDescent="0.25">
      <c r="U1879" s="112">
        <v>547230100015404</v>
      </c>
      <c r="V1879" s="113" t="s">
        <v>915</v>
      </c>
    </row>
    <row r="1880" spans="21:22" x14ac:dyDescent="0.25">
      <c r="U1880" s="112">
        <v>547230100015405</v>
      </c>
      <c r="V1880" s="113" t="s">
        <v>2287</v>
      </c>
    </row>
    <row r="1881" spans="21:22" x14ac:dyDescent="0.25">
      <c r="U1881" s="112">
        <v>547230100015406</v>
      </c>
      <c r="V1881" s="113" t="s">
        <v>2288</v>
      </c>
    </row>
    <row r="1882" spans="21:22" ht="26.25" x14ac:dyDescent="0.25">
      <c r="U1882" s="112">
        <v>547230100015407</v>
      </c>
      <c r="V1882" s="113" t="s">
        <v>2289</v>
      </c>
    </row>
    <row r="1883" spans="21:22" x14ac:dyDescent="0.25">
      <c r="U1883" s="112">
        <v>547230100015408</v>
      </c>
      <c r="V1883" s="113" t="s">
        <v>2290</v>
      </c>
    </row>
    <row r="1884" spans="21:22" x14ac:dyDescent="0.25">
      <c r="U1884" s="112">
        <v>547230100015409</v>
      </c>
      <c r="V1884" s="113" t="s">
        <v>2291</v>
      </c>
    </row>
    <row r="1885" spans="21:22" x14ac:dyDescent="0.25">
      <c r="U1885" s="112">
        <v>547230100015410</v>
      </c>
      <c r="V1885" s="113" t="s">
        <v>2292</v>
      </c>
    </row>
    <row r="1886" spans="21:22" x14ac:dyDescent="0.25">
      <c r="U1886" s="112">
        <v>547230100015411</v>
      </c>
      <c r="V1886" s="113" t="s">
        <v>2293</v>
      </c>
    </row>
    <row r="1887" spans="21:22" x14ac:dyDescent="0.25">
      <c r="U1887" s="112">
        <v>547230100015412</v>
      </c>
      <c r="V1887" s="113" t="s">
        <v>2294</v>
      </c>
    </row>
    <row r="1888" spans="21:22" x14ac:dyDescent="0.25">
      <c r="U1888" s="112">
        <v>547230110000000</v>
      </c>
      <c r="V1888" s="113" t="s">
        <v>3</v>
      </c>
    </row>
    <row r="1889" spans="21:22" ht="39" x14ac:dyDescent="0.25">
      <c r="U1889" s="112">
        <v>547230200015401</v>
      </c>
      <c r="V1889" s="113" t="s">
        <v>2295</v>
      </c>
    </row>
    <row r="1890" spans="21:22" ht="26.25" x14ac:dyDescent="0.25">
      <c r="U1890" s="112">
        <v>547230210000000</v>
      </c>
      <c r="V1890" s="113" t="s">
        <v>2215</v>
      </c>
    </row>
    <row r="1891" spans="21:22" ht="26.25" x14ac:dyDescent="0.25">
      <c r="U1891" s="112">
        <v>547240100000000</v>
      </c>
      <c r="V1891" s="113" t="s">
        <v>2296</v>
      </c>
    </row>
    <row r="1892" spans="21:22" x14ac:dyDescent="0.25">
      <c r="U1892" s="112">
        <v>547240101005201</v>
      </c>
      <c r="V1892" s="113" t="s">
        <v>2805</v>
      </c>
    </row>
    <row r="1893" spans="21:22" x14ac:dyDescent="0.25">
      <c r="U1893" s="112">
        <v>547250100000000</v>
      </c>
      <c r="V1893" s="113" t="s">
        <v>2297</v>
      </c>
    </row>
    <row r="1894" spans="21:22" ht="26.25" x14ac:dyDescent="0.25">
      <c r="U1894" s="112">
        <v>547250101005201</v>
      </c>
      <c r="V1894" s="113" t="s">
        <v>2998</v>
      </c>
    </row>
    <row r="1895" spans="21:22" ht="39" x14ac:dyDescent="0.25">
      <c r="U1895" s="112">
        <v>547250200000000</v>
      </c>
      <c r="V1895" s="113" t="s">
        <v>2298</v>
      </c>
    </row>
    <row r="1896" spans="21:22" ht="26.25" x14ac:dyDescent="0.25">
      <c r="U1896" s="112">
        <v>547250200105401</v>
      </c>
      <c r="V1896" s="113" t="s">
        <v>2299</v>
      </c>
    </row>
    <row r="1897" spans="21:22" ht="26.25" x14ac:dyDescent="0.25">
      <c r="U1897" s="112">
        <v>547250200105402</v>
      </c>
      <c r="V1897" s="113" t="s">
        <v>2300</v>
      </c>
    </row>
    <row r="1898" spans="21:22" ht="39" x14ac:dyDescent="0.25">
      <c r="U1898" s="112">
        <v>547250200105403</v>
      </c>
      <c r="V1898" s="113" t="s">
        <v>2301</v>
      </c>
    </row>
    <row r="1899" spans="21:22" ht="39" x14ac:dyDescent="0.25">
      <c r="U1899" s="112">
        <v>547250300015401</v>
      </c>
      <c r="V1899" s="113" t="s">
        <v>2302</v>
      </c>
    </row>
    <row r="1900" spans="21:22" ht="26.25" x14ac:dyDescent="0.25">
      <c r="U1900" s="112">
        <v>547250300015402</v>
      </c>
      <c r="V1900" s="113" t="s">
        <v>2303</v>
      </c>
    </row>
    <row r="1901" spans="21:22" ht="26.25" x14ac:dyDescent="0.25">
      <c r="U1901" s="112">
        <v>547250300015403</v>
      </c>
      <c r="V1901" s="113" t="s">
        <v>2304</v>
      </c>
    </row>
    <row r="1902" spans="21:22" ht="26.25" x14ac:dyDescent="0.25">
      <c r="U1902" s="112">
        <v>547250300015404</v>
      </c>
      <c r="V1902" s="113" t="s">
        <v>2305</v>
      </c>
    </row>
    <row r="1903" spans="21:22" x14ac:dyDescent="0.25">
      <c r="U1903" s="112">
        <v>547250301003101</v>
      </c>
      <c r="V1903" s="113" t="s">
        <v>2306</v>
      </c>
    </row>
    <row r="1904" spans="21:22" ht="26.25" x14ac:dyDescent="0.25">
      <c r="U1904" s="112">
        <v>547250310000000</v>
      </c>
      <c r="V1904" s="113" t="s">
        <v>2223</v>
      </c>
    </row>
    <row r="1905" spans="21:22" ht="26.25" x14ac:dyDescent="0.25">
      <c r="U1905" s="112">
        <v>547260100015401</v>
      </c>
      <c r="V1905" s="113" t="s">
        <v>2307</v>
      </c>
    </row>
    <row r="1906" spans="21:22" x14ac:dyDescent="0.25">
      <c r="U1906" s="112">
        <v>547260101005101</v>
      </c>
      <c r="V1906" s="113" t="s">
        <v>2308</v>
      </c>
    </row>
    <row r="1907" spans="21:22" ht="26.25" x14ac:dyDescent="0.25">
      <c r="U1907" s="112">
        <v>547260110000000</v>
      </c>
      <c r="V1907" s="113" t="s">
        <v>2309</v>
      </c>
    </row>
    <row r="1908" spans="21:22" ht="26.25" x14ac:dyDescent="0.25">
      <c r="U1908" s="112">
        <v>547610100000000</v>
      </c>
      <c r="V1908" s="113" t="s">
        <v>2631</v>
      </c>
    </row>
    <row r="1909" spans="21:22" ht="26.25" x14ac:dyDescent="0.25">
      <c r="U1909" s="112">
        <v>547610200000000</v>
      </c>
      <c r="V1909" s="113" t="s">
        <v>2310</v>
      </c>
    </row>
    <row r="1910" spans="21:22" ht="26.25" x14ac:dyDescent="0.25">
      <c r="U1910" s="112">
        <v>547610200105401</v>
      </c>
      <c r="V1910" s="113" t="s">
        <v>2311</v>
      </c>
    </row>
    <row r="1911" spans="21:22" ht="26.25" x14ac:dyDescent="0.25">
      <c r="U1911" s="112">
        <v>547610200105402</v>
      </c>
      <c r="V1911" s="113" t="s">
        <v>2312</v>
      </c>
    </row>
    <row r="1912" spans="21:22" ht="26.25" x14ac:dyDescent="0.25">
      <c r="U1912" s="112">
        <v>547610201003101</v>
      </c>
      <c r="V1912" s="113" t="s">
        <v>2313</v>
      </c>
    </row>
    <row r="1913" spans="21:22" ht="26.25" x14ac:dyDescent="0.25">
      <c r="U1913" s="112">
        <v>547610201003301</v>
      </c>
      <c r="V1913" s="113" t="s">
        <v>1791</v>
      </c>
    </row>
    <row r="1914" spans="21:22" x14ac:dyDescent="0.25">
      <c r="U1914" s="112">
        <v>547620100000000</v>
      </c>
      <c r="V1914" s="113" t="s">
        <v>2314</v>
      </c>
    </row>
    <row r="1915" spans="21:22" ht="26.25" x14ac:dyDescent="0.25">
      <c r="U1915" s="112">
        <v>547620100015401</v>
      </c>
      <c r="V1915" s="113" t="s">
        <v>2315</v>
      </c>
    </row>
    <row r="1916" spans="21:22" ht="26.25" x14ac:dyDescent="0.25">
      <c r="U1916" s="112">
        <v>547620100015402</v>
      </c>
      <c r="V1916" s="113" t="s">
        <v>2316</v>
      </c>
    </row>
    <row r="1917" spans="21:22" ht="26.25" x14ac:dyDescent="0.25">
      <c r="U1917" s="112">
        <v>547620100015403</v>
      </c>
      <c r="V1917" s="113" t="s">
        <v>2317</v>
      </c>
    </row>
    <row r="1918" spans="21:22" ht="26.25" x14ac:dyDescent="0.25">
      <c r="U1918" s="112">
        <v>547620100105401</v>
      </c>
      <c r="V1918" s="113" t="s">
        <v>2318</v>
      </c>
    </row>
    <row r="1919" spans="21:22" x14ac:dyDescent="0.25">
      <c r="U1919" s="112">
        <v>547620100105402</v>
      </c>
      <c r="V1919" s="113" t="s">
        <v>2319</v>
      </c>
    </row>
    <row r="1920" spans="21:22" ht="39" x14ac:dyDescent="0.25">
      <c r="U1920" s="112">
        <v>547620100105403</v>
      </c>
      <c r="V1920" s="113" t="s">
        <v>2320</v>
      </c>
    </row>
    <row r="1921" spans="21:22" x14ac:dyDescent="0.25">
      <c r="U1921" s="112">
        <v>547620200000000</v>
      </c>
      <c r="V1921" s="113" t="s">
        <v>2321</v>
      </c>
    </row>
    <row r="1922" spans="21:22" x14ac:dyDescent="0.25">
      <c r="U1922" s="112">
        <v>547620200105401</v>
      </c>
      <c r="V1922" s="113" t="s">
        <v>2322</v>
      </c>
    </row>
    <row r="1923" spans="21:22" x14ac:dyDescent="0.25">
      <c r="U1923" s="112">
        <v>547620200105402</v>
      </c>
      <c r="V1923" s="113" t="s">
        <v>2323</v>
      </c>
    </row>
    <row r="1924" spans="21:22" ht="26.25" x14ac:dyDescent="0.25">
      <c r="U1924" s="112">
        <v>547620200105403</v>
      </c>
      <c r="V1924" s="113" t="s">
        <v>2324</v>
      </c>
    </row>
    <row r="1925" spans="21:22" ht="26.25" x14ac:dyDescent="0.25">
      <c r="U1925" s="112">
        <v>547620200105404</v>
      </c>
      <c r="V1925" s="113" t="s">
        <v>2325</v>
      </c>
    </row>
    <row r="1926" spans="21:22" ht="26.25" x14ac:dyDescent="0.25">
      <c r="U1926" s="112">
        <v>54787201</v>
      </c>
      <c r="V1926" s="113" t="s">
        <v>2326</v>
      </c>
    </row>
    <row r="1927" spans="21:22" x14ac:dyDescent="0.25">
      <c r="U1927" s="112">
        <v>54787202</v>
      </c>
      <c r="V1927" s="113" t="s">
        <v>2327</v>
      </c>
    </row>
    <row r="1928" spans="21:22" ht="26.25" x14ac:dyDescent="0.25">
      <c r="U1928" s="112">
        <v>54788201</v>
      </c>
      <c r="V1928" s="113" t="s">
        <v>2328</v>
      </c>
    </row>
    <row r="1929" spans="21:22" ht="26.25" x14ac:dyDescent="0.25">
      <c r="U1929" s="112">
        <v>547890100000000</v>
      </c>
      <c r="V1929" s="113" t="s">
        <v>2329</v>
      </c>
    </row>
    <row r="1930" spans="21:22" ht="26.25" x14ac:dyDescent="0.25">
      <c r="U1930" s="112">
        <v>54789902</v>
      </c>
      <c r="V1930" s="113" t="s">
        <v>2329</v>
      </c>
    </row>
    <row r="1931" spans="21:22" x14ac:dyDescent="0.25">
      <c r="U1931" s="112">
        <v>54789903</v>
      </c>
      <c r="V1931" s="113" t="s">
        <v>1239</v>
      </c>
    </row>
    <row r="1932" spans="21:22" x14ac:dyDescent="0.25">
      <c r="U1932" s="112">
        <v>54789904</v>
      </c>
      <c r="V1932" s="113" t="s">
        <v>2297</v>
      </c>
    </row>
    <row r="1933" spans="21:22" x14ac:dyDescent="0.25">
      <c r="U1933" s="112">
        <v>548120130000000</v>
      </c>
      <c r="V1933" s="113" t="s">
        <v>2327</v>
      </c>
    </row>
    <row r="1934" spans="21:22" ht="26.25" x14ac:dyDescent="0.25">
      <c r="U1934" s="112">
        <v>548120200000000</v>
      </c>
      <c r="V1934" s="113" t="s">
        <v>2330</v>
      </c>
    </row>
    <row r="1935" spans="21:22" ht="26.25" x14ac:dyDescent="0.25">
      <c r="U1935" s="112">
        <v>548120200015401</v>
      </c>
      <c r="V1935" s="113" t="s">
        <v>2331</v>
      </c>
    </row>
    <row r="1936" spans="21:22" ht="26.25" x14ac:dyDescent="0.25">
      <c r="U1936" s="112">
        <v>548120200015402</v>
      </c>
      <c r="V1936" s="113" t="s">
        <v>2332</v>
      </c>
    </row>
    <row r="1937" spans="21:22" x14ac:dyDescent="0.25">
      <c r="U1937" s="112">
        <v>548120200105401</v>
      </c>
      <c r="V1937" s="113" t="s">
        <v>2333</v>
      </c>
    </row>
    <row r="1938" spans="21:22" x14ac:dyDescent="0.25">
      <c r="U1938" s="112">
        <v>548120200105402</v>
      </c>
      <c r="V1938" s="113" t="s">
        <v>2334</v>
      </c>
    </row>
    <row r="1939" spans="21:22" ht="26.25" x14ac:dyDescent="0.25">
      <c r="U1939" s="112">
        <v>548120300000000</v>
      </c>
      <c r="V1939" s="113" t="s">
        <v>2335</v>
      </c>
    </row>
    <row r="1940" spans="21:22" x14ac:dyDescent="0.25">
      <c r="U1940" s="112">
        <v>54840201</v>
      </c>
      <c r="V1940" s="113" t="s">
        <v>2336</v>
      </c>
    </row>
    <row r="1941" spans="21:22" ht="39" x14ac:dyDescent="0.25">
      <c r="U1941" s="112">
        <v>54840202</v>
      </c>
      <c r="V1941" s="113" t="s">
        <v>2337</v>
      </c>
    </row>
    <row r="1942" spans="21:22" ht="39" x14ac:dyDescent="0.25">
      <c r="U1942" s="112">
        <v>54840701</v>
      </c>
      <c r="V1942" s="113" t="s">
        <v>2338</v>
      </c>
    </row>
    <row r="1943" spans="21:22" x14ac:dyDescent="0.25">
      <c r="U1943" s="112">
        <v>54840901</v>
      </c>
      <c r="V1943" s="113" t="s">
        <v>2339</v>
      </c>
    </row>
    <row r="1944" spans="21:22" x14ac:dyDescent="0.25">
      <c r="U1944" s="112">
        <v>548410100000000</v>
      </c>
      <c r="V1944" s="113" t="s">
        <v>871</v>
      </c>
    </row>
    <row r="1945" spans="21:22" x14ac:dyDescent="0.25">
      <c r="U1945" s="112">
        <v>548410101002101</v>
      </c>
      <c r="V1945" s="113" t="s">
        <v>2340</v>
      </c>
    </row>
    <row r="1946" spans="21:22" ht="26.25" x14ac:dyDescent="0.25">
      <c r="U1946" s="112">
        <v>548410101003101</v>
      </c>
      <c r="V1946" s="113" t="s">
        <v>2341</v>
      </c>
    </row>
    <row r="1947" spans="21:22" ht="26.25" x14ac:dyDescent="0.25">
      <c r="U1947" s="112">
        <v>548410101003102</v>
      </c>
      <c r="V1947" s="113" t="s">
        <v>2342</v>
      </c>
    </row>
    <row r="1948" spans="21:22" x14ac:dyDescent="0.25">
      <c r="U1948" s="112">
        <v>548410210000000</v>
      </c>
      <c r="V1948" s="113" t="s">
        <v>2343</v>
      </c>
    </row>
    <row r="1949" spans="21:22" ht="26.25" x14ac:dyDescent="0.25">
      <c r="U1949" s="112">
        <v>54842501</v>
      </c>
      <c r="V1949" s="113" t="s">
        <v>2344</v>
      </c>
    </row>
    <row r="1950" spans="21:22" ht="26.25" x14ac:dyDescent="0.25">
      <c r="U1950" s="112">
        <v>54842502</v>
      </c>
      <c r="V1950" s="113" t="s">
        <v>2345</v>
      </c>
    </row>
    <row r="1951" spans="21:22" ht="26.25" x14ac:dyDescent="0.25">
      <c r="U1951" s="112">
        <v>548500100000000</v>
      </c>
      <c r="V1951" s="113" t="s">
        <v>2346</v>
      </c>
    </row>
    <row r="1952" spans="21:22" ht="26.25" x14ac:dyDescent="0.25">
      <c r="U1952" s="112">
        <v>548500100105401</v>
      </c>
      <c r="V1952" s="113" t="s">
        <v>2347</v>
      </c>
    </row>
    <row r="1953" spans="21:22" x14ac:dyDescent="0.25">
      <c r="U1953" s="112">
        <v>548500100105402</v>
      </c>
      <c r="V1953" s="113" t="s">
        <v>2348</v>
      </c>
    </row>
    <row r="1954" spans="21:22" ht="39" x14ac:dyDescent="0.25">
      <c r="U1954" s="112">
        <v>548500100105403</v>
      </c>
      <c r="V1954" s="113" t="s">
        <v>2349</v>
      </c>
    </row>
    <row r="1955" spans="21:22" ht="26.25" x14ac:dyDescent="0.25">
      <c r="U1955" s="112">
        <v>548500100105404</v>
      </c>
      <c r="V1955" s="113" t="s">
        <v>2909</v>
      </c>
    </row>
    <row r="1956" spans="21:22" x14ac:dyDescent="0.25">
      <c r="U1956" s="112">
        <v>548500100105405</v>
      </c>
      <c r="V1956" s="113" t="s">
        <v>2350</v>
      </c>
    </row>
    <row r="1957" spans="21:22" x14ac:dyDescent="0.25">
      <c r="U1957" s="112">
        <v>548500100105406</v>
      </c>
      <c r="V1957" s="113" t="s">
        <v>2351</v>
      </c>
    </row>
    <row r="1958" spans="21:22" ht="39" x14ac:dyDescent="0.25">
      <c r="U1958" s="112">
        <v>548500200000000</v>
      </c>
      <c r="V1958" s="113" t="s">
        <v>2352</v>
      </c>
    </row>
    <row r="1959" spans="21:22" ht="26.25" x14ac:dyDescent="0.25">
      <c r="U1959" s="112">
        <v>548500201003301</v>
      </c>
      <c r="V1959" s="113" t="s">
        <v>2353</v>
      </c>
    </row>
    <row r="1960" spans="21:22" ht="26.25" x14ac:dyDescent="0.25">
      <c r="U1960" s="112">
        <v>548500201003302</v>
      </c>
      <c r="V1960" s="113" t="s">
        <v>2354</v>
      </c>
    </row>
    <row r="1961" spans="21:22" ht="39" x14ac:dyDescent="0.25">
      <c r="U1961" s="112">
        <v>548510100000000</v>
      </c>
      <c r="V1961" s="113" t="s">
        <v>2355</v>
      </c>
    </row>
    <row r="1962" spans="21:22" ht="26.25" x14ac:dyDescent="0.25">
      <c r="U1962" s="112">
        <v>548510101005101</v>
      </c>
      <c r="V1962" s="113" t="s">
        <v>2356</v>
      </c>
    </row>
    <row r="1963" spans="21:22" ht="39" x14ac:dyDescent="0.25">
      <c r="U1963" s="112">
        <v>548510101005201</v>
      </c>
      <c r="V1963" s="113" t="s">
        <v>2357</v>
      </c>
    </row>
    <row r="1964" spans="21:22" x14ac:dyDescent="0.25">
      <c r="U1964" s="112">
        <v>548530100000000</v>
      </c>
      <c r="V1964" s="113" t="s">
        <v>2933</v>
      </c>
    </row>
    <row r="1965" spans="21:22" x14ac:dyDescent="0.25">
      <c r="U1965" s="112">
        <v>548610100000000</v>
      </c>
      <c r="V1965" s="113" t="s">
        <v>2358</v>
      </c>
    </row>
    <row r="1966" spans="21:22" x14ac:dyDescent="0.25">
      <c r="U1966" s="112">
        <v>548610101003301</v>
      </c>
      <c r="V1966" s="113" t="s">
        <v>2559</v>
      </c>
    </row>
    <row r="1967" spans="21:22" ht="26.25" x14ac:dyDescent="0.25">
      <c r="U1967" s="112">
        <v>548620100000000</v>
      </c>
      <c r="V1967" s="113" t="s">
        <v>1320</v>
      </c>
    </row>
    <row r="1968" spans="21:22" ht="39" x14ac:dyDescent="0.25">
      <c r="U1968" s="112">
        <v>548630100000000</v>
      </c>
      <c r="V1968" s="113" t="s">
        <v>2359</v>
      </c>
    </row>
    <row r="1969" spans="21:22" x14ac:dyDescent="0.25">
      <c r="U1969" s="112">
        <v>54891501</v>
      </c>
      <c r="V1969" s="113" t="s">
        <v>1287</v>
      </c>
    </row>
    <row r="1970" spans="21:22" ht="39" x14ac:dyDescent="0.25">
      <c r="U1970" s="112">
        <v>54891703</v>
      </c>
      <c r="V1970" s="113" t="s">
        <v>2360</v>
      </c>
    </row>
    <row r="1971" spans="21:22" ht="26.25" x14ac:dyDescent="0.25">
      <c r="U1971" s="112">
        <v>54891704</v>
      </c>
      <c r="V1971" s="113" t="s">
        <v>2361</v>
      </c>
    </row>
    <row r="1972" spans="21:22" x14ac:dyDescent="0.25">
      <c r="U1972" s="112">
        <v>54891901</v>
      </c>
      <c r="V1972" s="113" t="s">
        <v>2358</v>
      </c>
    </row>
    <row r="1973" spans="21:22" ht="26.25" x14ac:dyDescent="0.25">
      <c r="U1973" s="112">
        <v>54891903</v>
      </c>
      <c r="V1973" s="113" t="s">
        <v>2362</v>
      </c>
    </row>
    <row r="1974" spans="21:22" ht="26.25" x14ac:dyDescent="0.25">
      <c r="U1974" s="112">
        <v>54893301</v>
      </c>
      <c r="V1974" s="113" t="s">
        <v>2316</v>
      </c>
    </row>
    <row r="1975" spans="21:22" x14ac:dyDescent="0.25">
      <c r="U1975" s="112">
        <v>54893302</v>
      </c>
      <c r="V1975" s="113" t="s">
        <v>2319</v>
      </c>
    </row>
    <row r="1976" spans="21:22" ht="26.25" x14ac:dyDescent="0.25">
      <c r="U1976" s="112">
        <v>54893303</v>
      </c>
      <c r="V1976" s="113" t="s">
        <v>2363</v>
      </c>
    </row>
    <row r="1977" spans="21:22" ht="39" x14ac:dyDescent="0.25">
      <c r="U1977" s="112">
        <v>54893304</v>
      </c>
      <c r="V1977" s="113" t="s">
        <v>2320</v>
      </c>
    </row>
    <row r="1978" spans="21:22" x14ac:dyDescent="0.25">
      <c r="U1978" s="112">
        <v>54893305</v>
      </c>
      <c r="V1978" s="113" t="s">
        <v>2322</v>
      </c>
    </row>
    <row r="1979" spans="21:22" ht="26.25" x14ac:dyDescent="0.25">
      <c r="U1979" s="112">
        <v>551400100000000</v>
      </c>
      <c r="V1979" s="113" t="s">
        <v>2364</v>
      </c>
    </row>
    <row r="1980" spans="21:22" ht="26.25" x14ac:dyDescent="0.25">
      <c r="U1980" s="112">
        <v>55140801</v>
      </c>
      <c r="V1980" s="113" t="s">
        <v>2365</v>
      </c>
    </row>
    <row r="1981" spans="21:22" ht="26.25" x14ac:dyDescent="0.25">
      <c r="U1981" s="112">
        <v>55140802</v>
      </c>
      <c r="V1981" s="113" t="s">
        <v>2364</v>
      </c>
    </row>
    <row r="1982" spans="21:22" x14ac:dyDescent="0.25">
      <c r="U1982" s="112">
        <v>551460100000000</v>
      </c>
      <c r="V1982" s="113" t="s">
        <v>2366</v>
      </c>
    </row>
    <row r="1983" spans="21:22" x14ac:dyDescent="0.25">
      <c r="U1983" s="112">
        <v>55184201</v>
      </c>
      <c r="V1983" s="113" t="s">
        <v>2367</v>
      </c>
    </row>
    <row r="1984" spans="21:22" x14ac:dyDescent="0.25">
      <c r="U1984" s="112">
        <v>552130100000000</v>
      </c>
      <c r="V1984" s="113" t="s">
        <v>2368</v>
      </c>
    </row>
    <row r="1985" spans="21:22" ht="26.25" x14ac:dyDescent="0.25">
      <c r="U1985" s="112">
        <v>552130100105501</v>
      </c>
      <c r="V1985" s="113" t="s">
        <v>2369</v>
      </c>
    </row>
    <row r="1986" spans="21:22" ht="26.25" x14ac:dyDescent="0.25">
      <c r="U1986" s="112">
        <v>552130100105502</v>
      </c>
      <c r="V1986" s="113" t="s">
        <v>2370</v>
      </c>
    </row>
    <row r="1987" spans="21:22" x14ac:dyDescent="0.25">
      <c r="U1987" s="112">
        <v>552130100105503</v>
      </c>
      <c r="V1987" s="113" t="s">
        <v>2371</v>
      </c>
    </row>
    <row r="1988" spans="21:22" x14ac:dyDescent="0.25">
      <c r="U1988" s="112">
        <v>552130100105504</v>
      </c>
      <c r="V1988" s="113" t="s">
        <v>2372</v>
      </c>
    </row>
    <row r="1989" spans="21:22" ht="26.25" x14ac:dyDescent="0.25">
      <c r="U1989" s="112">
        <v>552130200000000</v>
      </c>
      <c r="V1989" s="113" t="s">
        <v>2373</v>
      </c>
    </row>
    <row r="1990" spans="21:22" x14ac:dyDescent="0.25">
      <c r="U1990" s="112">
        <v>552130200000000</v>
      </c>
      <c r="V1990" s="113" t="s">
        <v>2374</v>
      </c>
    </row>
    <row r="1991" spans="21:22" ht="26.25" x14ac:dyDescent="0.25">
      <c r="U1991" s="112">
        <v>552130200105501</v>
      </c>
      <c r="V1991" s="113" t="s">
        <v>2375</v>
      </c>
    </row>
    <row r="1992" spans="21:22" ht="26.25" x14ac:dyDescent="0.25">
      <c r="U1992" s="112">
        <v>552130200105502</v>
      </c>
      <c r="V1992" s="113" t="s">
        <v>2365</v>
      </c>
    </row>
    <row r="1993" spans="21:22" ht="26.25" x14ac:dyDescent="0.25">
      <c r="U1993" s="112">
        <v>552130200105503</v>
      </c>
      <c r="V1993" s="113" t="s">
        <v>2376</v>
      </c>
    </row>
    <row r="1994" spans="21:22" x14ac:dyDescent="0.25">
      <c r="U1994" s="112">
        <v>553430100000000</v>
      </c>
      <c r="V1994" s="113" t="s">
        <v>2377</v>
      </c>
    </row>
    <row r="1995" spans="21:22" x14ac:dyDescent="0.25">
      <c r="U1995" s="112">
        <v>553430100105501</v>
      </c>
      <c r="V1995" s="113" t="s">
        <v>2378</v>
      </c>
    </row>
    <row r="1996" spans="21:22" ht="26.25" x14ac:dyDescent="0.25">
      <c r="U1996" s="112">
        <v>553430100105502</v>
      </c>
      <c r="V1996" s="113" t="s">
        <v>2379</v>
      </c>
    </row>
    <row r="1997" spans="21:22" ht="26.25" x14ac:dyDescent="0.25">
      <c r="U1997" s="112">
        <v>553430100105503</v>
      </c>
      <c r="V1997" s="113" t="s">
        <v>2380</v>
      </c>
    </row>
    <row r="1998" spans="21:22" ht="26.25" x14ac:dyDescent="0.25">
      <c r="U1998" s="112">
        <v>553430100105504</v>
      </c>
      <c r="V1998" s="113" t="s">
        <v>2381</v>
      </c>
    </row>
    <row r="1999" spans="21:22" ht="26.25" x14ac:dyDescent="0.25">
      <c r="U1999" s="112">
        <v>553430100105505</v>
      </c>
      <c r="V1999" s="113" t="s">
        <v>2382</v>
      </c>
    </row>
    <row r="2000" spans="21:22" ht="26.25" x14ac:dyDescent="0.25">
      <c r="U2000" s="112">
        <v>553430100105506</v>
      </c>
      <c r="V2000" s="113" t="s">
        <v>2383</v>
      </c>
    </row>
    <row r="2001" spans="21:22" ht="26.25" x14ac:dyDescent="0.25">
      <c r="U2001" s="112">
        <v>55343301</v>
      </c>
      <c r="V2001" s="113" t="s">
        <v>2384</v>
      </c>
    </row>
    <row r="2002" spans="21:22" x14ac:dyDescent="0.25">
      <c r="U2002" s="112">
        <v>55343302</v>
      </c>
      <c r="V2002" s="113" t="s">
        <v>2385</v>
      </c>
    </row>
    <row r="2003" spans="21:22" ht="26.25" x14ac:dyDescent="0.25">
      <c r="U2003" s="112">
        <v>55343303</v>
      </c>
      <c r="V2003" s="113" t="s">
        <v>2386</v>
      </c>
    </row>
    <row r="2004" spans="21:22" ht="51.75" x14ac:dyDescent="0.25">
      <c r="U2004" s="112">
        <v>55343304</v>
      </c>
      <c r="V2004" s="113" t="s">
        <v>2387</v>
      </c>
    </row>
    <row r="2005" spans="21:22" ht="26.25" x14ac:dyDescent="0.25">
      <c r="U2005" s="112">
        <v>55343401</v>
      </c>
      <c r="V2005" s="113" t="s">
        <v>2388</v>
      </c>
    </row>
    <row r="2006" spans="21:22" x14ac:dyDescent="0.25">
      <c r="U2006" s="112">
        <v>55343402</v>
      </c>
      <c r="V2006" s="113" t="s">
        <v>2389</v>
      </c>
    </row>
    <row r="2007" spans="21:22" ht="39" x14ac:dyDescent="0.25">
      <c r="U2007" s="112">
        <v>55343403</v>
      </c>
      <c r="V2007" s="113" t="s">
        <v>2390</v>
      </c>
    </row>
    <row r="2008" spans="21:22" ht="26.25" x14ac:dyDescent="0.25">
      <c r="U2008" s="112">
        <v>55343501</v>
      </c>
      <c r="V2008" s="113" t="s">
        <v>2391</v>
      </c>
    </row>
    <row r="2009" spans="21:22" ht="26.25" x14ac:dyDescent="0.25">
      <c r="U2009" s="112">
        <v>55343502</v>
      </c>
      <c r="V2009" s="113" t="s">
        <v>2392</v>
      </c>
    </row>
    <row r="2010" spans="21:22" ht="26.25" x14ac:dyDescent="0.25">
      <c r="U2010" s="112">
        <v>55343503</v>
      </c>
      <c r="V2010" s="113" t="s">
        <v>2393</v>
      </c>
    </row>
    <row r="2011" spans="21:22" ht="26.25" x14ac:dyDescent="0.25">
      <c r="U2011" s="112">
        <v>55343601</v>
      </c>
      <c r="V2011" s="113" t="s">
        <v>2381</v>
      </c>
    </row>
    <row r="2012" spans="21:22" ht="26.25" x14ac:dyDescent="0.25">
      <c r="U2012" s="112">
        <v>55343602</v>
      </c>
      <c r="V2012" s="113" t="s">
        <v>2383</v>
      </c>
    </row>
    <row r="2013" spans="21:22" ht="26.25" x14ac:dyDescent="0.25">
      <c r="U2013" s="112">
        <v>55343603</v>
      </c>
      <c r="V2013" s="113" t="s">
        <v>2394</v>
      </c>
    </row>
    <row r="2014" spans="21:22" ht="51.75" x14ac:dyDescent="0.25">
      <c r="U2014" s="112">
        <v>55343901</v>
      </c>
      <c r="V2014" s="113" t="s">
        <v>2395</v>
      </c>
    </row>
    <row r="2015" spans="21:22" ht="26.25" x14ac:dyDescent="0.25">
      <c r="U2015" s="112">
        <v>553440100000000</v>
      </c>
      <c r="V2015" s="113" t="s">
        <v>2396</v>
      </c>
    </row>
    <row r="2016" spans="21:22" ht="26.25" x14ac:dyDescent="0.25">
      <c r="U2016" s="112">
        <v>553440100105501</v>
      </c>
      <c r="V2016" s="113" t="s">
        <v>2397</v>
      </c>
    </row>
    <row r="2017" spans="21:22" ht="39" x14ac:dyDescent="0.25">
      <c r="U2017" s="112">
        <v>553440100105502</v>
      </c>
      <c r="V2017" s="113" t="s">
        <v>2398</v>
      </c>
    </row>
    <row r="2018" spans="21:22" x14ac:dyDescent="0.25">
      <c r="U2018" s="112">
        <v>55344101</v>
      </c>
      <c r="V2018" s="113" t="s">
        <v>2378</v>
      </c>
    </row>
    <row r="2019" spans="21:22" ht="26.25" x14ac:dyDescent="0.25">
      <c r="U2019" s="112">
        <v>553450100000000</v>
      </c>
      <c r="V2019" s="113" t="s">
        <v>2130</v>
      </c>
    </row>
    <row r="2020" spans="21:22" ht="26.25" x14ac:dyDescent="0.25">
      <c r="U2020" s="112">
        <v>553450100105501</v>
      </c>
      <c r="V2020" s="113" t="s">
        <v>2386</v>
      </c>
    </row>
    <row r="2021" spans="21:22" ht="26.25" x14ac:dyDescent="0.25">
      <c r="U2021" s="112">
        <v>553450100105502</v>
      </c>
      <c r="V2021" s="113" t="s">
        <v>2399</v>
      </c>
    </row>
    <row r="2022" spans="21:22" ht="39" x14ac:dyDescent="0.25">
      <c r="U2022" s="112">
        <v>553450100105503</v>
      </c>
      <c r="V2022" s="113" t="s">
        <v>2390</v>
      </c>
    </row>
    <row r="2023" spans="21:22" x14ac:dyDescent="0.25">
      <c r="U2023" s="112">
        <v>553450100105504</v>
      </c>
      <c r="V2023" s="113" t="s">
        <v>2385</v>
      </c>
    </row>
    <row r="2024" spans="21:22" ht="51.75" x14ac:dyDescent="0.25">
      <c r="U2024" s="112">
        <v>553450100105505</v>
      </c>
      <c r="V2024" s="113" t="s">
        <v>2387</v>
      </c>
    </row>
    <row r="2025" spans="21:22" ht="26.25" x14ac:dyDescent="0.25">
      <c r="U2025" s="112">
        <v>553450100105506</v>
      </c>
      <c r="V2025" s="113" t="s">
        <v>2391</v>
      </c>
    </row>
    <row r="2026" spans="21:22" x14ac:dyDescent="0.25">
      <c r="U2026" s="112">
        <v>553450100105507</v>
      </c>
      <c r="V2026" s="113" t="s">
        <v>2400</v>
      </c>
    </row>
    <row r="2027" spans="21:22" ht="26.25" x14ac:dyDescent="0.25">
      <c r="U2027" s="112">
        <v>553450200000000</v>
      </c>
      <c r="V2027" s="113" t="s">
        <v>2401</v>
      </c>
    </row>
    <row r="2028" spans="21:22" ht="26.25" x14ac:dyDescent="0.25">
      <c r="U2028" s="112">
        <v>553450200105501</v>
      </c>
      <c r="V2028" s="113" t="s">
        <v>2402</v>
      </c>
    </row>
    <row r="2029" spans="21:22" ht="39" x14ac:dyDescent="0.25">
      <c r="U2029" s="112">
        <v>553450200105502</v>
      </c>
      <c r="V2029" s="113" t="s">
        <v>2403</v>
      </c>
    </row>
    <row r="2030" spans="21:22" ht="26.25" x14ac:dyDescent="0.25">
      <c r="U2030" s="112">
        <v>553450300000000</v>
      </c>
      <c r="V2030" s="113" t="s">
        <v>2404</v>
      </c>
    </row>
    <row r="2031" spans="21:22" x14ac:dyDescent="0.25">
      <c r="U2031" s="112">
        <v>55345201</v>
      </c>
      <c r="V2031" s="113" t="s">
        <v>2405</v>
      </c>
    </row>
    <row r="2032" spans="21:22" x14ac:dyDescent="0.25">
      <c r="U2032" s="112">
        <v>553460100000000</v>
      </c>
      <c r="V2032" s="113" t="s">
        <v>2405</v>
      </c>
    </row>
    <row r="2033" spans="21:22" ht="26.25" x14ac:dyDescent="0.25">
      <c r="U2033" s="112">
        <v>553460200000000</v>
      </c>
      <c r="V2033" s="113" t="s">
        <v>2406</v>
      </c>
    </row>
    <row r="2034" spans="21:22" ht="26.25" x14ac:dyDescent="0.25">
      <c r="U2034" s="112">
        <v>553460200105501</v>
      </c>
      <c r="V2034" s="113" t="s">
        <v>2407</v>
      </c>
    </row>
    <row r="2035" spans="21:22" x14ac:dyDescent="0.25">
      <c r="U2035" s="112">
        <v>553460200105502</v>
      </c>
      <c r="V2035" s="113" t="s">
        <v>2389</v>
      </c>
    </row>
    <row r="2036" spans="21:22" ht="39" x14ac:dyDescent="0.25">
      <c r="U2036" s="112">
        <v>55464101</v>
      </c>
      <c r="V2036" s="113" t="s">
        <v>2408</v>
      </c>
    </row>
    <row r="2037" spans="21:22" ht="26.25" x14ac:dyDescent="0.25">
      <c r="U2037" s="112">
        <v>554810100000000</v>
      </c>
      <c r="V2037" s="113" t="s">
        <v>2409</v>
      </c>
    </row>
    <row r="2038" spans="21:22" ht="39" x14ac:dyDescent="0.25">
      <c r="U2038" s="112">
        <v>554810200000000</v>
      </c>
      <c r="V2038" s="113" t="s">
        <v>2408</v>
      </c>
    </row>
    <row r="2039" spans="21:22" ht="26.25" x14ac:dyDescent="0.25">
      <c r="U2039" s="112">
        <v>554810300000000</v>
      </c>
      <c r="V2039" s="113" t="s">
        <v>2410</v>
      </c>
    </row>
    <row r="2040" spans="21:22" x14ac:dyDescent="0.25">
      <c r="U2040" s="112">
        <v>554810400000000</v>
      </c>
      <c r="V2040" s="113" t="s">
        <v>2411</v>
      </c>
    </row>
    <row r="2041" spans="21:22" x14ac:dyDescent="0.25">
      <c r="U2041" s="112">
        <v>55501501</v>
      </c>
      <c r="V2041" s="113" t="s">
        <v>2412</v>
      </c>
    </row>
    <row r="2042" spans="21:22" ht="39" x14ac:dyDescent="0.25">
      <c r="U2042" s="112">
        <v>55501801</v>
      </c>
      <c r="V2042" s="113" t="s">
        <v>2413</v>
      </c>
    </row>
    <row r="2043" spans="21:22" ht="39" x14ac:dyDescent="0.25">
      <c r="U2043" s="112">
        <v>55503001</v>
      </c>
      <c r="V2043" s="113" t="s">
        <v>2414</v>
      </c>
    </row>
    <row r="2044" spans="21:22" ht="26.25" x14ac:dyDescent="0.25">
      <c r="U2044" s="112">
        <v>555240100000000</v>
      </c>
      <c r="V2044" s="113" t="s">
        <v>2415</v>
      </c>
    </row>
    <row r="2045" spans="21:22" x14ac:dyDescent="0.25">
      <c r="U2045" s="112">
        <v>555240200000000</v>
      </c>
      <c r="V2045" s="113" t="s">
        <v>2416</v>
      </c>
    </row>
    <row r="2046" spans="21:22" ht="26.25" x14ac:dyDescent="0.25">
      <c r="U2046" s="112">
        <v>555240200105501</v>
      </c>
      <c r="V2046" s="113" t="s">
        <v>2417</v>
      </c>
    </row>
    <row r="2047" spans="21:22" ht="26.25" x14ac:dyDescent="0.25">
      <c r="U2047" s="112">
        <v>555240200105502</v>
      </c>
      <c r="V2047" s="113" t="s">
        <v>2418</v>
      </c>
    </row>
    <row r="2048" spans="21:22" ht="51.75" x14ac:dyDescent="0.25">
      <c r="U2048" s="112">
        <v>55541101</v>
      </c>
      <c r="V2048" s="113" t="s">
        <v>2419</v>
      </c>
    </row>
    <row r="2049" spans="21:22" ht="39" x14ac:dyDescent="0.25">
      <c r="U2049" s="112">
        <v>55541201</v>
      </c>
      <c r="V2049" s="113" t="s">
        <v>2420</v>
      </c>
    </row>
    <row r="2050" spans="21:22" ht="26.25" x14ac:dyDescent="0.25">
      <c r="U2050" s="112">
        <v>55541202</v>
      </c>
      <c r="V2050" s="113" t="s">
        <v>2421</v>
      </c>
    </row>
    <row r="2051" spans="21:22" ht="26.25" x14ac:dyDescent="0.25">
      <c r="U2051" s="112">
        <v>55541203</v>
      </c>
      <c r="V2051" s="113" t="s">
        <v>2417</v>
      </c>
    </row>
    <row r="2052" spans="21:22" ht="26.25" x14ac:dyDescent="0.25">
      <c r="U2052" s="112">
        <v>55541204</v>
      </c>
      <c r="V2052" s="113" t="s">
        <v>2418</v>
      </c>
    </row>
    <row r="2053" spans="21:22" ht="51.75" x14ac:dyDescent="0.25">
      <c r="U2053" s="112">
        <v>55542301</v>
      </c>
      <c r="V2053" s="113" t="s">
        <v>2422</v>
      </c>
    </row>
    <row r="2054" spans="21:22" ht="26.25" x14ac:dyDescent="0.25">
      <c r="U2054" s="112">
        <v>55542302</v>
      </c>
      <c r="V2054" s="113" t="s">
        <v>2423</v>
      </c>
    </row>
    <row r="2055" spans="21:22" ht="26.25" x14ac:dyDescent="0.25">
      <c r="U2055" s="112">
        <v>55542303</v>
      </c>
      <c r="V2055" s="113" t="s">
        <v>2410</v>
      </c>
    </row>
    <row r="2056" spans="21:22" ht="26.25" x14ac:dyDescent="0.25">
      <c r="U2056" s="112">
        <v>55544201</v>
      </c>
      <c r="V2056" s="113" t="s">
        <v>2424</v>
      </c>
    </row>
    <row r="2057" spans="21:22" ht="64.5" x14ac:dyDescent="0.25">
      <c r="U2057" s="112">
        <v>55545201</v>
      </c>
      <c r="V2057" s="113" t="s">
        <v>2425</v>
      </c>
    </row>
    <row r="2058" spans="21:22" ht="51.75" x14ac:dyDescent="0.25">
      <c r="U2058" s="112">
        <v>55547001</v>
      </c>
      <c r="V2058" s="113" t="s">
        <v>2426</v>
      </c>
    </row>
    <row r="2059" spans="21:22" ht="26.25" x14ac:dyDescent="0.25">
      <c r="U2059" s="112">
        <v>55548301</v>
      </c>
      <c r="V2059" s="113" t="s">
        <v>2427</v>
      </c>
    </row>
    <row r="2060" spans="21:22" ht="26.25" x14ac:dyDescent="0.25">
      <c r="U2060" s="112">
        <v>55549901</v>
      </c>
      <c r="V2060" s="113" t="s">
        <v>2402</v>
      </c>
    </row>
    <row r="2061" spans="21:22" ht="39" x14ac:dyDescent="0.25">
      <c r="U2061" s="112">
        <v>55549902</v>
      </c>
      <c r="V2061" s="113" t="s">
        <v>2403</v>
      </c>
    </row>
    <row r="2062" spans="21:22" ht="26.25" x14ac:dyDescent="0.25">
      <c r="U2062" s="112">
        <v>55549903</v>
      </c>
      <c r="V2062" s="113" t="s">
        <v>2428</v>
      </c>
    </row>
    <row r="2063" spans="21:22" ht="51.75" x14ac:dyDescent="0.25">
      <c r="U2063" s="112">
        <v>55581201</v>
      </c>
      <c r="V2063" s="113" t="s">
        <v>2429</v>
      </c>
    </row>
    <row r="2064" spans="21:22" ht="39" x14ac:dyDescent="0.25">
      <c r="U2064" s="112">
        <v>55620301</v>
      </c>
      <c r="V2064" s="113" t="s">
        <v>2430</v>
      </c>
    </row>
    <row r="2065" spans="21:22" ht="39" x14ac:dyDescent="0.25">
      <c r="U2065" s="112">
        <v>55620302</v>
      </c>
      <c r="V2065" s="113" t="s">
        <v>2431</v>
      </c>
    </row>
    <row r="2066" spans="21:22" ht="26.25" x14ac:dyDescent="0.25">
      <c r="U2066" s="112">
        <v>55620303</v>
      </c>
      <c r="V2066" s="113" t="s">
        <v>2432</v>
      </c>
    </row>
    <row r="2067" spans="21:22" x14ac:dyDescent="0.25">
      <c r="U2067" s="112">
        <v>55620304</v>
      </c>
      <c r="V2067" s="113" t="s">
        <v>2433</v>
      </c>
    </row>
    <row r="2068" spans="21:22" ht="39" x14ac:dyDescent="0.25">
      <c r="U2068" s="112">
        <v>55620601</v>
      </c>
      <c r="V2068" s="113" t="s">
        <v>2434</v>
      </c>
    </row>
    <row r="2069" spans="21:22" ht="39" x14ac:dyDescent="0.25">
      <c r="U2069" s="112">
        <v>55620602</v>
      </c>
      <c r="V2069" s="113" t="s">
        <v>2435</v>
      </c>
    </row>
    <row r="2070" spans="21:22" ht="26.25" x14ac:dyDescent="0.25">
      <c r="U2070" s="112">
        <v>556210100000000</v>
      </c>
      <c r="V2070" s="113" t="s">
        <v>2436</v>
      </c>
    </row>
    <row r="2071" spans="21:22" ht="39" x14ac:dyDescent="0.25">
      <c r="U2071" s="112">
        <v>556210100105501</v>
      </c>
      <c r="V2071" s="113" t="s">
        <v>2437</v>
      </c>
    </row>
    <row r="2072" spans="21:22" x14ac:dyDescent="0.25">
      <c r="U2072" s="112">
        <v>556210100105502</v>
      </c>
      <c r="V2072" s="113" t="s">
        <v>2438</v>
      </c>
    </row>
    <row r="2073" spans="21:22" ht="26.25" x14ac:dyDescent="0.25">
      <c r="U2073" s="112">
        <v>556210100105503</v>
      </c>
      <c r="V2073" s="113" t="s">
        <v>2439</v>
      </c>
    </row>
    <row r="2074" spans="21:22" x14ac:dyDescent="0.25">
      <c r="U2074" s="112">
        <v>556210100105504</v>
      </c>
      <c r="V2074" s="113" t="s">
        <v>2433</v>
      </c>
    </row>
    <row r="2075" spans="21:22" ht="39" x14ac:dyDescent="0.25">
      <c r="U2075" s="112">
        <v>556210100105505</v>
      </c>
      <c r="V2075" s="113" t="s">
        <v>2440</v>
      </c>
    </row>
    <row r="2076" spans="21:22" ht="39" x14ac:dyDescent="0.25">
      <c r="U2076" s="112">
        <v>556210100105506</v>
      </c>
      <c r="V2076" s="113" t="s">
        <v>2441</v>
      </c>
    </row>
    <row r="2077" spans="21:22" ht="26.25" x14ac:dyDescent="0.25">
      <c r="U2077" s="112">
        <v>556210100105507</v>
      </c>
      <c r="V2077" s="113" t="s">
        <v>2442</v>
      </c>
    </row>
    <row r="2078" spans="21:22" x14ac:dyDescent="0.25">
      <c r="U2078" s="112">
        <v>556210200000000</v>
      </c>
      <c r="V2078" s="113" t="s">
        <v>2443</v>
      </c>
    </row>
    <row r="2079" spans="21:22" ht="39" x14ac:dyDescent="0.25">
      <c r="U2079" s="112">
        <v>556210200105501</v>
      </c>
      <c r="V2079" s="113" t="s">
        <v>2444</v>
      </c>
    </row>
    <row r="2080" spans="21:22" ht="39" x14ac:dyDescent="0.25">
      <c r="U2080" s="112">
        <v>556210200105502</v>
      </c>
      <c r="V2080" s="113" t="s">
        <v>2434</v>
      </c>
    </row>
    <row r="2081" spans="21:22" ht="26.25" x14ac:dyDescent="0.25">
      <c r="U2081" s="112">
        <v>556210200105503</v>
      </c>
      <c r="V2081" s="113" t="s">
        <v>2445</v>
      </c>
    </row>
    <row r="2082" spans="21:22" ht="39" x14ac:dyDescent="0.25">
      <c r="U2082" s="112">
        <v>556210200105504</v>
      </c>
      <c r="V2082" s="113" t="s">
        <v>2446</v>
      </c>
    </row>
    <row r="2083" spans="21:22" ht="39" x14ac:dyDescent="0.25">
      <c r="U2083" s="112">
        <v>556210200105505</v>
      </c>
      <c r="V2083" s="113" t="s">
        <v>2435</v>
      </c>
    </row>
    <row r="2084" spans="21:22" x14ac:dyDescent="0.25">
      <c r="U2084" s="112">
        <v>556210200105506</v>
      </c>
      <c r="V2084" s="113" t="s">
        <v>2447</v>
      </c>
    </row>
    <row r="2085" spans="21:22" ht="39" x14ac:dyDescent="0.25">
      <c r="U2085" s="112">
        <v>556210200105507</v>
      </c>
      <c r="V2085" s="113" t="s">
        <v>2448</v>
      </c>
    </row>
    <row r="2086" spans="21:22" ht="26.25" x14ac:dyDescent="0.25">
      <c r="U2086" s="112">
        <v>556210200105508</v>
      </c>
      <c r="V2086" s="113" t="s">
        <v>2432</v>
      </c>
    </row>
    <row r="2087" spans="21:22" ht="51.75" x14ac:dyDescent="0.25">
      <c r="U2087" s="112">
        <v>55622201</v>
      </c>
      <c r="V2087" s="113" t="s">
        <v>2449</v>
      </c>
    </row>
    <row r="2088" spans="21:22" x14ac:dyDescent="0.25">
      <c r="U2088" s="112">
        <v>556230100000000</v>
      </c>
      <c r="V2088" s="113" t="s">
        <v>2450</v>
      </c>
    </row>
    <row r="2089" spans="21:22" ht="51.75" x14ac:dyDescent="0.25">
      <c r="U2089" s="112">
        <v>55624901</v>
      </c>
      <c r="V2089" s="113" t="s">
        <v>2451</v>
      </c>
    </row>
    <row r="2090" spans="21:22" ht="39" x14ac:dyDescent="0.25">
      <c r="U2090" s="112">
        <v>55624902</v>
      </c>
      <c r="V2090" s="113" t="s">
        <v>2446</v>
      </c>
    </row>
    <row r="2091" spans="21:22" ht="26.25" x14ac:dyDescent="0.25">
      <c r="U2091" s="112">
        <v>557250100000000</v>
      </c>
      <c r="V2091" s="113" t="s">
        <v>2452</v>
      </c>
    </row>
    <row r="2092" spans="21:22" ht="39" x14ac:dyDescent="0.25">
      <c r="U2092" s="112">
        <v>557250100105501</v>
      </c>
      <c r="V2092" s="113" t="s">
        <v>2414</v>
      </c>
    </row>
    <row r="2093" spans="21:22" ht="39" x14ac:dyDescent="0.25">
      <c r="U2093" s="112">
        <v>557250100105502</v>
      </c>
      <c r="V2093" s="113" t="s">
        <v>2413</v>
      </c>
    </row>
    <row r="2094" spans="21:22" ht="39" x14ac:dyDescent="0.25">
      <c r="U2094" s="112">
        <v>557610100000000</v>
      </c>
      <c r="V2094" s="113" t="s">
        <v>2453</v>
      </c>
    </row>
    <row r="2095" spans="21:22" x14ac:dyDescent="0.25">
      <c r="U2095" s="112">
        <v>557620100000000</v>
      </c>
      <c r="V2095" s="113" t="s">
        <v>2454</v>
      </c>
    </row>
    <row r="2096" spans="21:22" ht="26.25" x14ac:dyDescent="0.25">
      <c r="U2096" s="112">
        <v>55782201</v>
      </c>
      <c r="V2096" s="113" t="s">
        <v>2455</v>
      </c>
    </row>
    <row r="2097" spans="21:22" ht="26.25" x14ac:dyDescent="0.25">
      <c r="U2097" s="112">
        <v>55786201</v>
      </c>
      <c r="V2097" s="113" t="s">
        <v>2399</v>
      </c>
    </row>
    <row r="2098" spans="21:22" ht="26.25" x14ac:dyDescent="0.25">
      <c r="U2098" s="112">
        <v>55787201</v>
      </c>
      <c r="V2098" s="113" t="s">
        <v>2456</v>
      </c>
    </row>
    <row r="2099" spans="21:22" x14ac:dyDescent="0.25">
      <c r="U2099" s="112">
        <v>558100100000000</v>
      </c>
      <c r="V2099" s="113" t="s">
        <v>2457</v>
      </c>
    </row>
    <row r="2100" spans="21:22" ht="26.25" x14ac:dyDescent="0.25">
      <c r="U2100" s="112">
        <v>558100100105501</v>
      </c>
      <c r="V2100" s="113" t="s">
        <v>2427</v>
      </c>
    </row>
    <row r="2101" spans="21:22" ht="26.25" x14ac:dyDescent="0.25">
      <c r="U2101" s="112">
        <v>558100100105502</v>
      </c>
      <c r="V2101" s="113" t="s">
        <v>2458</v>
      </c>
    </row>
    <row r="2102" spans="21:22" x14ac:dyDescent="0.25">
      <c r="U2102" s="112">
        <v>558100100105503</v>
      </c>
      <c r="V2102" s="113" t="s">
        <v>2459</v>
      </c>
    </row>
    <row r="2103" spans="21:22" ht="26.25" x14ac:dyDescent="0.25">
      <c r="U2103" s="112">
        <v>558100100105504</v>
      </c>
      <c r="V2103" s="113" t="s">
        <v>2428</v>
      </c>
    </row>
    <row r="2104" spans="21:22" ht="26.25" x14ac:dyDescent="0.25">
      <c r="U2104" s="112">
        <v>558100100105505</v>
      </c>
      <c r="V2104" s="113" t="s">
        <v>2424</v>
      </c>
    </row>
    <row r="2105" spans="21:22" x14ac:dyDescent="0.25">
      <c r="U2105" s="112">
        <v>558100100105506</v>
      </c>
      <c r="V2105" s="113" t="s">
        <v>2460</v>
      </c>
    </row>
    <row r="2106" spans="21:22" ht="26.25" x14ac:dyDescent="0.25">
      <c r="U2106" s="112">
        <v>558100100105507</v>
      </c>
      <c r="V2106" s="113" t="s">
        <v>2461</v>
      </c>
    </row>
    <row r="2107" spans="21:22" ht="26.25" x14ac:dyDescent="0.25">
      <c r="U2107" s="112">
        <v>558100100105508</v>
      </c>
      <c r="V2107" s="113" t="s">
        <v>2462</v>
      </c>
    </row>
    <row r="2108" spans="21:22" ht="26.25" x14ac:dyDescent="0.25">
      <c r="U2108" s="112">
        <v>558100100105509</v>
      </c>
      <c r="V2108" s="113" t="s">
        <v>2463</v>
      </c>
    </row>
    <row r="2109" spans="21:22" ht="26.25" x14ac:dyDescent="0.25">
      <c r="U2109" s="112">
        <v>558100100105510</v>
      </c>
      <c r="V2109" s="113" t="s">
        <v>2423</v>
      </c>
    </row>
    <row r="2110" spans="21:22" ht="26.25" x14ac:dyDescent="0.25">
      <c r="U2110" s="112">
        <v>558100100105511</v>
      </c>
      <c r="V2110" s="113" t="s">
        <v>2464</v>
      </c>
    </row>
    <row r="2111" spans="21:22" ht="39" x14ac:dyDescent="0.25">
      <c r="U2111" s="112">
        <v>558100100105512</v>
      </c>
      <c r="V2111" s="113" t="s">
        <v>2465</v>
      </c>
    </row>
    <row r="2112" spans="21:22" ht="26.25" x14ac:dyDescent="0.25">
      <c r="U2112" s="112">
        <v>558100100105513</v>
      </c>
      <c r="V2112" s="113" t="s">
        <v>2466</v>
      </c>
    </row>
    <row r="2113" spans="21:22" ht="39" x14ac:dyDescent="0.25">
      <c r="U2113" s="112">
        <v>558120100000000</v>
      </c>
      <c r="V2113" s="113" t="s">
        <v>2467</v>
      </c>
    </row>
    <row r="2114" spans="21:22" ht="26.25" x14ac:dyDescent="0.25">
      <c r="U2114" s="112">
        <v>558120100105501</v>
      </c>
      <c r="V2114" s="113" t="s">
        <v>2456</v>
      </c>
    </row>
    <row r="2115" spans="21:22" ht="26.25" x14ac:dyDescent="0.25">
      <c r="U2115" s="112">
        <v>558120100105502</v>
      </c>
      <c r="V2115" s="113" t="s">
        <v>2455</v>
      </c>
    </row>
    <row r="2116" spans="21:22" ht="26.25" x14ac:dyDescent="0.25">
      <c r="U2116" s="112">
        <v>55840901</v>
      </c>
      <c r="V2116" s="113" t="s">
        <v>2370</v>
      </c>
    </row>
    <row r="2117" spans="21:22" x14ac:dyDescent="0.25">
      <c r="U2117" s="112">
        <v>55840902</v>
      </c>
      <c r="V2117" s="113" t="s">
        <v>2371</v>
      </c>
    </row>
    <row r="2118" spans="21:22" x14ac:dyDescent="0.25">
      <c r="U2118" s="112">
        <v>55840903</v>
      </c>
      <c r="V2118" s="113" t="s">
        <v>2372</v>
      </c>
    </row>
    <row r="2119" spans="21:22" x14ac:dyDescent="0.25">
      <c r="U2119" s="112">
        <v>55841901</v>
      </c>
      <c r="V2119" s="113" t="s">
        <v>2374</v>
      </c>
    </row>
    <row r="2120" spans="21:22" x14ac:dyDescent="0.25">
      <c r="U2120" s="112">
        <v>55841902</v>
      </c>
      <c r="V2120" s="113" t="s">
        <v>2454</v>
      </c>
    </row>
    <row r="2121" spans="21:22" ht="39" x14ac:dyDescent="0.25">
      <c r="U2121" s="112">
        <v>55893301</v>
      </c>
      <c r="V2121" s="113" t="s">
        <v>2468</v>
      </c>
    </row>
    <row r="2122" spans="21:22" x14ac:dyDescent="0.25">
      <c r="U2122" s="112">
        <v>611400100000000</v>
      </c>
      <c r="V2122" s="113" t="s">
        <v>2469</v>
      </c>
    </row>
    <row r="2123" spans="21:22" ht="26.25" x14ac:dyDescent="0.25">
      <c r="U2123" s="112">
        <v>613130100000000</v>
      </c>
      <c r="V2123" s="113" t="s">
        <v>2470</v>
      </c>
    </row>
    <row r="2124" spans="21:22" x14ac:dyDescent="0.25">
      <c r="U2124" s="112">
        <v>613440100000000</v>
      </c>
      <c r="V2124" s="113" t="s">
        <v>2471</v>
      </c>
    </row>
    <row r="2125" spans="21:22" x14ac:dyDescent="0.25">
      <c r="U2125" s="112">
        <v>613440300000000</v>
      </c>
      <c r="V2125" s="113" t="s">
        <v>2472</v>
      </c>
    </row>
    <row r="2126" spans="21:22" ht="39" x14ac:dyDescent="0.25">
      <c r="U2126" s="112">
        <v>613440300106101</v>
      </c>
      <c r="V2126" s="113" t="s">
        <v>2473</v>
      </c>
    </row>
    <row r="2127" spans="21:22" ht="26.25" x14ac:dyDescent="0.25">
      <c r="U2127" s="112">
        <v>613440300106102</v>
      </c>
      <c r="V2127" s="113" t="s">
        <v>2474</v>
      </c>
    </row>
    <row r="2128" spans="21:22" ht="26.25" x14ac:dyDescent="0.25">
      <c r="U2128" s="112">
        <v>613440300106103</v>
      </c>
      <c r="V2128" s="113" t="s">
        <v>2475</v>
      </c>
    </row>
    <row r="2129" spans="21:22" ht="39" x14ac:dyDescent="0.25">
      <c r="U2129" s="112">
        <v>613440300106104</v>
      </c>
      <c r="V2129" s="113" t="s">
        <v>2476</v>
      </c>
    </row>
    <row r="2130" spans="21:22" ht="26.25" x14ac:dyDescent="0.25">
      <c r="U2130" s="112">
        <v>613440400000000</v>
      </c>
      <c r="V2130" s="113" t="s">
        <v>2477</v>
      </c>
    </row>
    <row r="2131" spans="21:22" ht="26.25" x14ac:dyDescent="0.25">
      <c r="U2131" s="112">
        <v>613450100000000</v>
      </c>
      <c r="V2131" s="113" t="s">
        <v>2478</v>
      </c>
    </row>
    <row r="2132" spans="21:22" ht="26.25" x14ac:dyDescent="0.25">
      <c r="U2132" s="112">
        <v>613450100106101</v>
      </c>
      <c r="V2132" s="113" t="s">
        <v>2479</v>
      </c>
    </row>
    <row r="2133" spans="21:22" x14ac:dyDescent="0.25">
      <c r="U2133" s="112">
        <v>613450100106102</v>
      </c>
      <c r="V2133" s="113" t="s">
        <v>2480</v>
      </c>
    </row>
    <row r="2134" spans="21:22" ht="26.25" x14ac:dyDescent="0.25">
      <c r="U2134" s="112">
        <v>615210100000000</v>
      </c>
      <c r="V2134" s="113" t="s">
        <v>2481</v>
      </c>
    </row>
    <row r="2135" spans="21:22" x14ac:dyDescent="0.25">
      <c r="U2135" s="112">
        <v>615210100106101</v>
      </c>
      <c r="V2135" s="113" t="s">
        <v>2482</v>
      </c>
    </row>
    <row r="2136" spans="21:22" x14ac:dyDescent="0.25">
      <c r="U2136" s="112">
        <v>615210100106102</v>
      </c>
      <c r="V2136" s="113" t="s">
        <v>2483</v>
      </c>
    </row>
    <row r="2137" spans="21:22" ht="26.25" x14ac:dyDescent="0.25">
      <c r="U2137" s="112">
        <v>615820100000000</v>
      </c>
      <c r="V2137" s="113" t="s">
        <v>2484</v>
      </c>
    </row>
    <row r="2138" spans="21:22" ht="26.25" x14ac:dyDescent="0.25">
      <c r="U2138" s="112">
        <v>615820101005201</v>
      </c>
      <c r="V2138" s="113" t="s">
        <v>2485</v>
      </c>
    </row>
    <row r="2139" spans="21:22" x14ac:dyDescent="0.25">
      <c r="U2139" s="112">
        <v>618610100000000</v>
      </c>
      <c r="V2139" s="113" t="s">
        <v>2486</v>
      </c>
    </row>
    <row r="2140" spans="21:22" x14ac:dyDescent="0.25">
      <c r="U2140" s="112">
        <v>618610100106101</v>
      </c>
      <c r="V2140" s="113" t="s">
        <v>2487</v>
      </c>
    </row>
    <row r="2141" spans="21:22" ht="39" x14ac:dyDescent="0.25">
      <c r="U2141" s="112">
        <v>618610100106102</v>
      </c>
      <c r="V2141" s="113" t="s">
        <v>2488</v>
      </c>
    </row>
    <row r="2142" spans="21:22" x14ac:dyDescent="0.25">
      <c r="U2142" s="112">
        <v>618610100106103</v>
      </c>
      <c r="V2142" s="113" t="s">
        <v>2489</v>
      </c>
    </row>
    <row r="2143" spans="21:22" x14ac:dyDescent="0.25">
      <c r="U2143" s="112">
        <v>618610100106104</v>
      </c>
      <c r="V2143" s="113" t="s">
        <v>2490</v>
      </c>
    </row>
    <row r="2144" spans="21:22" ht="39" x14ac:dyDescent="0.25">
      <c r="U2144" s="112">
        <v>618620100000000</v>
      </c>
      <c r="V2144" s="113" t="s">
        <v>2491</v>
      </c>
    </row>
    <row r="2145" spans="21:22" ht="26.25" x14ac:dyDescent="0.25">
      <c r="U2145" s="112">
        <v>618620101005201</v>
      </c>
      <c r="V2145" s="113" t="s">
        <v>2492</v>
      </c>
    </row>
    <row r="2146" spans="21:22" ht="26.25" x14ac:dyDescent="0.25">
      <c r="U2146" s="112">
        <v>71140801</v>
      </c>
      <c r="V2146" s="113" t="s">
        <v>2493</v>
      </c>
    </row>
    <row r="2147" spans="21:22" x14ac:dyDescent="0.25">
      <c r="U2147" s="112">
        <v>71343701</v>
      </c>
      <c r="V2147" s="113" t="s">
        <v>2471</v>
      </c>
    </row>
    <row r="2148" spans="21:22" ht="26.25" x14ac:dyDescent="0.25">
      <c r="U2148" s="112">
        <v>71343703</v>
      </c>
      <c r="V2148" s="113" t="s">
        <v>2477</v>
      </c>
    </row>
    <row r="2149" spans="21:22" ht="39" x14ac:dyDescent="0.25">
      <c r="U2149" s="112">
        <v>71343704</v>
      </c>
      <c r="V2149" s="113" t="s">
        <v>2494</v>
      </c>
    </row>
    <row r="2150" spans="21:22" ht="26.25" x14ac:dyDescent="0.25">
      <c r="U2150" s="112">
        <v>71344301</v>
      </c>
      <c r="V2150" s="113" t="s">
        <v>2495</v>
      </c>
    </row>
    <row r="2151" spans="21:22" ht="26.25" x14ac:dyDescent="0.25">
      <c r="U2151" s="112">
        <v>71548301</v>
      </c>
      <c r="V2151" s="113" t="s">
        <v>2496</v>
      </c>
    </row>
    <row r="2152" spans="21:22" ht="26.25" x14ac:dyDescent="0.25">
      <c r="U2152" s="112">
        <v>71549901</v>
      </c>
      <c r="V2152" s="113" t="s">
        <v>2497</v>
      </c>
    </row>
    <row r="2153" spans="21:22" ht="39" x14ac:dyDescent="0.25">
      <c r="U2153" s="112">
        <v>71580101</v>
      </c>
      <c r="V2153" s="113" t="s">
        <v>2498</v>
      </c>
    </row>
    <row r="2154" spans="21:22" ht="51.75" x14ac:dyDescent="0.25">
      <c r="U2154" s="112">
        <v>71840701</v>
      </c>
      <c r="V2154" s="113" t="s">
        <v>2499</v>
      </c>
    </row>
    <row r="2155" spans="21:22" x14ac:dyDescent="0.25">
      <c r="U2155" s="112">
        <v>71840702</v>
      </c>
      <c r="V2155" s="113" t="s">
        <v>2480</v>
      </c>
    </row>
    <row r="2156" spans="21:22" x14ac:dyDescent="0.25">
      <c r="U2156" s="112">
        <v>71891201</v>
      </c>
      <c r="V2156" s="113" t="s">
        <v>2500</v>
      </c>
    </row>
    <row r="2157" spans="21:22" ht="26.25" x14ac:dyDescent="0.25">
      <c r="U2157" s="112">
        <v>71891202</v>
      </c>
      <c r="V2157" s="113" t="s">
        <v>2501</v>
      </c>
    </row>
    <row r="2158" spans="21:22" ht="39" x14ac:dyDescent="0.25">
      <c r="U2158" s="112">
        <v>71891502</v>
      </c>
      <c r="V2158" s="113" t="s">
        <v>2502</v>
      </c>
    </row>
  </sheetData>
  <sheetProtection password="E42C" sheet="1" objects="1" scenarios="1" selectLockedCells="1"/>
  <mergeCells count="391">
    <mergeCell ref="E229:F229"/>
    <mergeCell ref="G229:H229"/>
    <mergeCell ref="E230:F230"/>
    <mergeCell ref="G230:H230"/>
    <mergeCell ref="E226:F226"/>
    <mergeCell ref="G226:H226"/>
    <mergeCell ref="E227:F227"/>
    <mergeCell ref="G227:H227"/>
    <mergeCell ref="E228:F228"/>
    <mergeCell ref="G228:H228"/>
    <mergeCell ref="C241:H241"/>
    <mergeCell ref="C243:H243"/>
    <mergeCell ref="E233:F233"/>
    <mergeCell ref="G233:H233"/>
    <mergeCell ref="F236:G236"/>
    <mergeCell ref="C237:H237"/>
    <mergeCell ref="E231:F231"/>
    <mergeCell ref="G231:H231"/>
    <mergeCell ref="E232:F232"/>
    <mergeCell ref="G232:H232"/>
    <mergeCell ref="E224:F224"/>
    <mergeCell ref="G224:H224"/>
    <mergeCell ref="E225:F225"/>
    <mergeCell ref="G225:H225"/>
    <mergeCell ref="E219:F219"/>
    <mergeCell ref="G219:H219"/>
    <mergeCell ref="E222:F222"/>
    <mergeCell ref="G222:H222"/>
    <mergeCell ref="E221:F221"/>
    <mergeCell ref="G221:H221"/>
    <mergeCell ref="E223:F223"/>
    <mergeCell ref="G223:H223"/>
    <mergeCell ref="E216:F216"/>
    <mergeCell ref="G216:H216"/>
    <mergeCell ref="E217:F217"/>
    <mergeCell ref="G217:H217"/>
    <mergeCell ref="E218:F218"/>
    <mergeCell ref="G218:H218"/>
    <mergeCell ref="E213:F213"/>
    <mergeCell ref="G213:H213"/>
    <mergeCell ref="E214:F214"/>
    <mergeCell ref="G214:H214"/>
    <mergeCell ref="E215:F215"/>
    <mergeCell ref="G215:H215"/>
    <mergeCell ref="E205:F205"/>
    <mergeCell ref="G205:H205"/>
    <mergeCell ref="E211:F211"/>
    <mergeCell ref="G211:H211"/>
    <mergeCell ref="E212:F212"/>
    <mergeCell ref="G212:H212"/>
    <mergeCell ref="G209:H209"/>
    <mergeCell ref="E210:F210"/>
    <mergeCell ref="G210:H210"/>
    <mergeCell ref="E209:F209"/>
    <mergeCell ref="G202:H202"/>
    <mergeCell ref="E203:F203"/>
    <mergeCell ref="G203:H203"/>
    <mergeCell ref="E201:F201"/>
    <mergeCell ref="E204:F204"/>
    <mergeCell ref="G204:H204"/>
    <mergeCell ref="E189:F189"/>
    <mergeCell ref="G189:H189"/>
    <mergeCell ref="E190:F190"/>
    <mergeCell ref="G190:H190"/>
    <mergeCell ref="E194:F194"/>
    <mergeCell ref="G194:H194"/>
    <mergeCell ref="E193:F193"/>
    <mergeCell ref="G193:H193"/>
    <mergeCell ref="E187:F187"/>
    <mergeCell ref="G187:H187"/>
    <mergeCell ref="E188:F188"/>
    <mergeCell ref="G188:H188"/>
    <mergeCell ref="E183:F183"/>
    <mergeCell ref="G183:H183"/>
    <mergeCell ref="E184:F184"/>
    <mergeCell ref="G184:H184"/>
    <mergeCell ref="E185:F185"/>
    <mergeCell ref="G185:H185"/>
    <mergeCell ref="J44:J45"/>
    <mergeCell ref="J60:J61"/>
    <mergeCell ref="J75:J76"/>
    <mergeCell ref="E182:F182"/>
    <mergeCell ref="G182:H182"/>
    <mergeCell ref="E181:F181"/>
    <mergeCell ref="G181:H181"/>
    <mergeCell ref="J90:J91"/>
    <mergeCell ref="J104:J105"/>
    <mergeCell ref="J119:J120"/>
    <mergeCell ref="J134:J135"/>
    <mergeCell ref="E145:F145"/>
    <mergeCell ref="G145:H145"/>
    <mergeCell ref="E146:F146"/>
    <mergeCell ref="G146:H146"/>
    <mergeCell ref="E139:F139"/>
    <mergeCell ref="G139:H139"/>
    <mergeCell ref="E140:F140"/>
    <mergeCell ref="G140:H140"/>
    <mergeCell ref="E141:F141"/>
    <mergeCell ref="G141:H141"/>
    <mergeCell ref="E136:F136"/>
    <mergeCell ref="G136:H136"/>
    <mergeCell ref="C221:D221"/>
    <mergeCell ref="D242:E242"/>
    <mergeCell ref="G200:H200"/>
    <mergeCell ref="G201:H201"/>
    <mergeCell ref="G208:H208"/>
    <mergeCell ref="G207:H207"/>
    <mergeCell ref="E162:F162"/>
    <mergeCell ref="E174:F174"/>
    <mergeCell ref="E195:F195"/>
    <mergeCell ref="E196:F196"/>
    <mergeCell ref="E197:F197"/>
    <mergeCell ref="E208:F208"/>
    <mergeCell ref="E200:F200"/>
    <mergeCell ref="E202:F202"/>
    <mergeCell ref="E207:F207"/>
    <mergeCell ref="E198:F198"/>
    <mergeCell ref="C178:D178"/>
    <mergeCell ref="C193:D193"/>
    <mergeCell ref="C207:D207"/>
    <mergeCell ref="G174:H174"/>
    <mergeCell ref="G162:H162"/>
    <mergeCell ref="G195:H195"/>
    <mergeCell ref="G196:H196"/>
    <mergeCell ref="G197:H197"/>
    <mergeCell ref="J207:J208"/>
    <mergeCell ref="J221:J222"/>
    <mergeCell ref="J148:J149"/>
    <mergeCell ref="J162:J163"/>
    <mergeCell ref="J178:J179"/>
    <mergeCell ref="J193:J194"/>
    <mergeCell ref="E142:F142"/>
    <mergeCell ref="G142:H142"/>
    <mergeCell ref="E143:F143"/>
    <mergeCell ref="G143:H143"/>
    <mergeCell ref="E144:F144"/>
    <mergeCell ref="G144:H144"/>
    <mergeCell ref="G160:H160"/>
    <mergeCell ref="E178:F178"/>
    <mergeCell ref="G178:H178"/>
    <mergeCell ref="G198:H198"/>
    <mergeCell ref="E199:F199"/>
    <mergeCell ref="G199:H199"/>
    <mergeCell ref="E180:F180"/>
    <mergeCell ref="G180:H180"/>
    <mergeCell ref="E179:F179"/>
    <mergeCell ref="G179:H179"/>
    <mergeCell ref="E186:F186"/>
    <mergeCell ref="G186:H186"/>
    <mergeCell ref="E137:F137"/>
    <mergeCell ref="G137:H137"/>
    <mergeCell ref="E138:F138"/>
    <mergeCell ref="G138:H138"/>
    <mergeCell ref="E130:F130"/>
    <mergeCell ref="G130:H130"/>
    <mergeCell ref="E131:F131"/>
    <mergeCell ref="G131:H131"/>
    <mergeCell ref="E135:F135"/>
    <mergeCell ref="G135:H135"/>
    <mergeCell ref="E134:F134"/>
    <mergeCell ref="G134:H134"/>
    <mergeCell ref="E127:F127"/>
    <mergeCell ref="G127:H127"/>
    <mergeCell ref="E128:F128"/>
    <mergeCell ref="G128:H128"/>
    <mergeCell ref="E129:F129"/>
    <mergeCell ref="G129:H129"/>
    <mergeCell ref="E124:F124"/>
    <mergeCell ref="G124:H124"/>
    <mergeCell ref="E125:F125"/>
    <mergeCell ref="G125:H125"/>
    <mergeCell ref="E126:F126"/>
    <mergeCell ref="G126:H126"/>
    <mergeCell ref="E121:F121"/>
    <mergeCell ref="G121:H121"/>
    <mergeCell ref="E122:F122"/>
    <mergeCell ref="G122:H122"/>
    <mergeCell ref="E123:F123"/>
    <mergeCell ref="G123:H123"/>
    <mergeCell ref="E115:F115"/>
    <mergeCell ref="G115:H115"/>
    <mergeCell ref="E116:F116"/>
    <mergeCell ref="G116:H116"/>
    <mergeCell ref="E120:F120"/>
    <mergeCell ref="G120:H120"/>
    <mergeCell ref="E119:F119"/>
    <mergeCell ref="G119:H119"/>
    <mergeCell ref="E112:F112"/>
    <mergeCell ref="G112:H112"/>
    <mergeCell ref="E113:F113"/>
    <mergeCell ref="G113:H113"/>
    <mergeCell ref="E114:F114"/>
    <mergeCell ref="G114:H114"/>
    <mergeCell ref="E109:F109"/>
    <mergeCell ref="G109:H109"/>
    <mergeCell ref="E110:F110"/>
    <mergeCell ref="G110:H110"/>
    <mergeCell ref="E111:F111"/>
    <mergeCell ref="G111:H111"/>
    <mergeCell ref="E106:F106"/>
    <mergeCell ref="G106:H106"/>
    <mergeCell ref="E107:F107"/>
    <mergeCell ref="G107:H107"/>
    <mergeCell ref="E108:F108"/>
    <mergeCell ref="G108:H108"/>
    <mergeCell ref="E101:F101"/>
    <mergeCell ref="G101:H101"/>
    <mergeCell ref="E102:F102"/>
    <mergeCell ref="G102:H102"/>
    <mergeCell ref="E105:F105"/>
    <mergeCell ref="G105:H105"/>
    <mergeCell ref="E104:F104"/>
    <mergeCell ref="G104:H104"/>
    <mergeCell ref="E98:F98"/>
    <mergeCell ref="G98:H98"/>
    <mergeCell ref="E99:F99"/>
    <mergeCell ref="G99:H99"/>
    <mergeCell ref="E100:F100"/>
    <mergeCell ref="G100:H100"/>
    <mergeCell ref="E95:F95"/>
    <mergeCell ref="G95:H95"/>
    <mergeCell ref="E96:F96"/>
    <mergeCell ref="G96:H96"/>
    <mergeCell ref="E97:F97"/>
    <mergeCell ref="G97:H97"/>
    <mergeCell ref="E92:F92"/>
    <mergeCell ref="G92:H92"/>
    <mergeCell ref="E93:F93"/>
    <mergeCell ref="G93:H93"/>
    <mergeCell ref="E94:F94"/>
    <mergeCell ref="G94:H94"/>
    <mergeCell ref="E87:F87"/>
    <mergeCell ref="G87:H87"/>
    <mergeCell ref="E91:F91"/>
    <mergeCell ref="G91:H91"/>
    <mergeCell ref="E90:F90"/>
    <mergeCell ref="G90:H90"/>
    <mergeCell ref="E84:F84"/>
    <mergeCell ref="G84:H84"/>
    <mergeCell ref="E85:F85"/>
    <mergeCell ref="G85:H85"/>
    <mergeCell ref="E86:F86"/>
    <mergeCell ref="G86:H86"/>
    <mergeCell ref="G80:H80"/>
    <mergeCell ref="E81:F81"/>
    <mergeCell ref="G81:H81"/>
    <mergeCell ref="E82:F82"/>
    <mergeCell ref="G82:H82"/>
    <mergeCell ref="E83:F83"/>
    <mergeCell ref="G83:H83"/>
    <mergeCell ref="C29:D29"/>
    <mergeCell ref="C44:D44"/>
    <mergeCell ref="E29:F29"/>
    <mergeCell ref="G31:H31"/>
    <mergeCell ref="G38:H38"/>
    <mergeCell ref="G40:H40"/>
    <mergeCell ref="E41:F41"/>
    <mergeCell ref="G41:H41"/>
    <mergeCell ref="E44:F44"/>
    <mergeCell ref="E34:F34"/>
    <mergeCell ref="G34:H34"/>
    <mergeCell ref="G44:H44"/>
    <mergeCell ref="E35:F35"/>
    <mergeCell ref="E39:F39"/>
    <mergeCell ref="G39:H39"/>
    <mergeCell ref="E40:F40"/>
    <mergeCell ref="E22:F22"/>
    <mergeCell ref="G22:H22"/>
    <mergeCell ref="G23:H23"/>
    <mergeCell ref="E23:F23"/>
    <mergeCell ref="J14:J15"/>
    <mergeCell ref="E33:F33"/>
    <mergeCell ref="G33:H33"/>
    <mergeCell ref="E26:F26"/>
    <mergeCell ref="G26:H26"/>
    <mergeCell ref="G18:H18"/>
    <mergeCell ref="E18:F18"/>
    <mergeCell ref="E19:F19"/>
    <mergeCell ref="E30:F30"/>
    <mergeCell ref="G30:H30"/>
    <mergeCell ref="E31:F31"/>
    <mergeCell ref="E25:F25"/>
    <mergeCell ref="G25:H25"/>
    <mergeCell ref="E17:F17"/>
    <mergeCell ref="G17:H17"/>
    <mergeCell ref="G20:H20"/>
    <mergeCell ref="G21:H21"/>
    <mergeCell ref="E20:F20"/>
    <mergeCell ref="J29:J30"/>
    <mergeCell ref="C176:H177"/>
    <mergeCell ref="C148:D148"/>
    <mergeCell ref="C162:D162"/>
    <mergeCell ref="E160:F160"/>
    <mergeCell ref="G148:H148"/>
    <mergeCell ref="G51:H51"/>
    <mergeCell ref="E52:F52"/>
    <mergeCell ref="G52:H52"/>
    <mergeCell ref="E148:F148"/>
    <mergeCell ref="G54:H54"/>
    <mergeCell ref="E55:F55"/>
    <mergeCell ref="G68:H68"/>
    <mergeCell ref="G56:H56"/>
    <mergeCell ref="E53:F53"/>
    <mergeCell ref="G53:H53"/>
    <mergeCell ref="E54:F54"/>
    <mergeCell ref="C90:D90"/>
    <mergeCell ref="C104:D104"/>
    <mergeCell ref="C119:D119"/>
    <mergeCell ref="C134:D134"/>
    <mergeCell ref="E79:F79"/>
    <mergeCell ref="G79:H79"/>
    <mergeCell ref="C60:D60"/>
    <mergeCell ref="C75:D75"/>
    <mergeCell ref="G32:H32"/>
    <mergeCell ref="G55:H55"/>
    <mergeCell ref="E51:F51"/>
    <mergeCell ref="G47:H47"/>
    <mergeCell ref="E48:F48"/>
    <mergeCell ref="G48:H48"/>
    <mergeCell ref="E80:F80"/>
    <mergeCell ref="E49:F49"/>
    <mergeCell ref="G49:H49"/>
    <mergeCell ref="E50:F50"/>
    <mergeCell ref="G50:H50"/>
    <mergeCell ref="E47:F47"/>
    <mergeCell ref="C58:F58"/>
    <mergeCell ref="E61:F61"/>
    <mergeCell ref="E64:F64"/>
    <mergeCell ref="E69:F69"/>
    <mergeCell ref="E63:F63"/>
    <mergeCell ref="E71:F71"/>
    <mergeCell ref="E72:F72"/>
    <mergeCell ref="E60:F60"/>
    <mergeCell ref="E46:F46"/>
    <mergeCell ref="G46:H46"/>
    <mergeCell ref="E45:F45"/>
    <mergeCell ref="G45:H45"/>
    <mergeCell ref="E78:F78"/>
    <mergeCell ref="E76:F76"/>
    <mergeCell ref="E77:F77"/>
    <mergeCell ref="E75:F75"/>
    <mergeCell ref="G63:H63"/>
    <mergeCell ref="G78:H78"/>
    <mergeCell ref="E65:F65"/>
    <mergeCell ref="G65:H65"/>
    <mergeCell ref="E66:F66"/>
    <mergeCell ref="G66:H66"/>
    <mergeCell ref="E67:F67"/>
    <mergeCell ref="G67:H67"/>
    <mergeCell ref="E68:F68"/>
    <mergeCell ref="E70:F70"/>
    <mergeCell ref="G69:H69"/>
    <mergeCell ref="G64:H64"/>
    <mergeCell ref="C2:H2"/>
    <mergeCell ref="C5:H6"/>
    <mergeCell ref="C3:H3"/>
    <mergeCell ref="C4:H4"/>
    <mergeCell ref="D10:H10"/>
    <mergeCell ref="E16:F16"/>
    <mergeCell ref="G16:H16"/>
    <mergeCell ref="E15:F15"/>
    <mergeCell ref="E14:F14"/>
    <mergeCell ref="G15:H15"/>
    <mergeCell ref="G14:H14"/>
    <mergeCell ref="C14:D14"/>
    <mergeCell ref="C11:H11"/>
    <mergeCell ref="C7:H7"/>
    <mergeCell ref="E21:F21"/>
    <mergeCell ref="E24:F24"/>
    <mergeCell ref="G24:H24"/>
    <mergeCell ref="J9:J10"/>
    <mergeCell ref="G77:H77"/>
    <mergeCell ref="G19:H19"/>
    <mergeCell ref="G70:H70"/>
    <mergeCell ref="G71:H71"/>
    <mergeCell ref="G72:H72"/>
    <mergeCell ref="G76:H76"/>
    <mergeCell ref="G61:H61"/>
    <mergeCell ref="G75:H75"/>
    <mergeCell ref="G60:H60"/>
    <mergeCell ref="E37:F37"/>
    <mergeCell ref="G37:H37"/>
    <mergeCell ref="E38:F38"/>
    <mergeCell ref="E56:F56"/>
    <mergeCell ref="E62:F62"/>
    <mergeCell ref="G62:H62"/>
    <mergeCell ref="G29:H29"/>
    <mergeCell ref="G35:H35"/>
    <mergeCell ref="E36:F36"/>
    <mergeCell ref="G36:H36"/>
    <mergeCell ref="E32:F32"/>
  </mergeCells>
  <phoneticPr fontId="0" type="noConversion"/>
  <conditionalFormatting sqref="J782:J65536 J2:J8 J11:J12">
    <cfRule type="cellIs" dxfId="5" priority="1" stopIfTrue="1" operator="equal">
      <formula>"Kitöltetlen a táblázat!"</formula>
    </cfRule>
  </conditionalFormatting>
  <conditionalFormatting sqref="C237:H237">
    <cfRule type="cellIs" dxfId="4" priority="2" stopIfTrue="1" operator="equal">
      <formula>"Nem teljes a lap kitöltöttsége!"</formula>
    </cfRule>
  </conditionalFormatting>
  <conditionalFormatting sqref="J13:J781">
    <cfRule type="cellIs" dxfId="3" priority="3" stopIfTrue="1" operator="equal">
      <formula>"Kitöltetlen a táblázat!"</formula>
    </cfRule>
  </conditionalFormatting>
  <conditionalFormatting sqref="N250:N1017">
    <cfRule type="cellIs" dxfId="2" priority="4" stopIfTrue="1" operator="equal">
      <formula>TRUE</formula>
    </cfRule>
  </conditionalFormatting>
  <conditionalFormatting sqref="J9:J10">
    <cfRule type="cellIs" dxfId="1" priority="5" stopIfTrue="1" operator="equal">
      <formula>"Nincs még megadva a szerződésszám!"</formula>
    </cfRule>
  </conditionalFormatting>
  <conditionalFormatting sqref="C11:H11">
    <cfRule type="cellIs" dxfId="0" priority="6" stopIfTrue="1" operator="equal">
      <formula>"Önöknek több szerződésük is van, kérjük minden szerződéshez külön töltsön ki egy adatlapot!"</formula>
    </cfRule>
  </conditionalFormatting>
  <dataValidations xWindow="736" yWindow="121" count="8">
    <dataValidation type="list" allowBlank="1" showInputMessage="1" showErrorMessage="1" errorTitle="Hiba!" error="Ez a szerződésszám nem megfelelő!_x000a_Csak a listában szereplő adat választható, vagy írható be!" promptTitle="Választólista" prompt="Kérjük válasszon a jobb oldali nyíl segítségével a legördülő listából, vagy írja be szerződésszámát!_x000a_A legördülő lista jobb láthatósága érdekében a munkalapnézetet célszerű legalább 100%-ra állítani!_x000a__x000a_" sqref="D9">
      <formula1>L250:L1239</formula1>
    </dataValidation>
    <dataValidation allowBlank="1" showDropDown="1" showInputMessage="1" promptTitle="Szakképesítés neve" prompt="A szakképesítés OKJ kódja alapján (a balra eső cellába kell beírni) a név automatikusan megjelenik. Kérjük, ellenőrizze a szakképesítés nevét!_x000a_Kérjük, az OKJ-s kód helyett csak akkor írja a szakképesítés nevét, ha nincs OKJ kódja! (pl. felsőoktatásban)" sqref="D223 D209 D164 D136 D121 D106 D31 D46 D62 D77 D92 D150 D180 D195"/>
    <dataValidation type="whole" operator="greaterThanOrEqual" allowBlank="1" showDropDown="1" showErrorMessage="1" errorTitle="Adat forma hiba!" error="Kérjük, csak egész számot adjon meg, szóköz és szövegkarakterek nélkül!" sqref="E223:H232 E209:H218 E164:H173 E136:H145 E121:H130 E106:H115 E31:H40 E16:H25 E46:H55 E62:H71 E77:H86 E92:H101 E150:H159 E180:H189 E195:H204">
      <formula1>0</formula1>
    </dataValidation>
    <dataValidation errorStyle="warning" operator="greaterThan" allowBlank="1" showInputMessage="1" showErrorMessage="1" errorTitle="Adatforma hiba!" error="E cellába csak dátum írható, a következő példa szerint: 2006.01.25" sqref="E236"/>
    <dataValidation type="date" errorStyle="warning" operator="greaterThan" allowBlank="1" showInputMessage="1" showErrorMessage="1" errorTitle="Adatforma hiba!" error="E cellába csak dátum írható, a következő példa szerint: 01. 25." sqref="F236">
      <formula1>38721</formula1>
    </dataValidation>
    <dataValidation allowBlank="1" showDropDown="1" showInputMessage="1" promptTitle="Szakképesítés neve" prompt="A szakképesítés OKJ kódja alapján (a balra eső cellába kell beírni) a név automatikusan megjelenik. Kérjük, ellenőrizze a szakképesítés nevét!_x000a_" sqref="D224:D232 D210:D218 D165:D173 D107:D115 D122:D130 D137:D145 D93:D101 D78:D86 D63:D71 D47:D55 D32:D40 D16:D25 D151:D159 D196:D204 D181:D189"/>
    <dataValidation type="whole" errorStyle="warning" operator="lessThanOrEqual" allowBlank="1" showDropDown="1" showInputMessage="1" showErrorMessage="1" errorTitle="Nem csak szám karakter szerepel!" error="A cellába OKJ kódként csak nyolc jegyű egész szám írható, mely kisebb vagy egyenlő mint a legnagyobb OKJ-s kód._x000a_Ha nem OKJ-s kódot akar megadni, hagyja figyelmen kívül ezt az üzenetet, s írja a cellába a szakképzés nevét!" promptTitle="Kérjük, az OKJ kódot használja!" prompt="A kód beírásával a cella elhagyásakor a jobbra eső cellában megjelenik az adott szakképesítés neve._x000a_Kérjük, ellenőrizze le, hogy helyes kódot adott-e meg!_x000a_" sqref="C223:C232 C209:C218 C164:C173 C106:C115 C136:C145 C121:C130 C77:C86 C62:C71 C46:C55 C92:C101 C150:C159 C180:C189 C195:C204">
      <formula1>718915020000000</formula1>
    </dataValidation>
    <dataValidation type="whole" errorStyle="warning" operator="lessThanOrEqual" allowBlank="1" showDropDown="1" showInputMessage="1" showErrorMessage="1" errorTitle="Nem csak szám karakter szerepel!" error="A cellába OKJ kódként csak nyolc jegyű egész szám írható, mely kisebb vagy egyenlő mint a legnagyobb OKJ-s kód._x000a_Ha nem OKJ-s kódot akar megadni, hagyja figyelmen kívül ezt az üzenetet, s írja a cellába a szakképzés nevét!" promptTitle="Kérjük, az OKJ kódot használja!" prompt="A kód beírásával a cella elhagyásakor a jobbra eső cellában megjelenik az adott szakképesítés neve._x000a_Kérjük, ellenőrizze le, hogy helyes kódot adott-e meg!_x000a_Kérjük, ide csak abban az esetben írja be a szakképesítés nevét, ha nem OKJ kódolt a szakképesítés!" sqref="C16:C25 C31:C40">
      <formula1>718915020000000</formula1>
    </dataValidation>
  </dataValidations>
  <hyperlinks>
    <hyperlink ref="D242" r:id="rId1"/>
  </hyperlinks>
  <pageMargins left="0.75" right="0.75" top="1" bottom="1" header="0.5" footer="0.5"/>
  <pageSetup paperSize="9" scale="84" orientation="portrait" r:id="rId2"/>
  <headerFooter alignWithMargins="0">
    <oddFooter>&amp;P. oldal, összesen: &amp;N</oddFooter>
  </headerFooter>
  <rowBreaks count="8" manualBreakCount="8">
    <brk id="28" min="2" max="8" man="1"/>
    <brk id="56" min="2" max="8" man="1"/>
    <brk id="87" min="2" max="8" man="1"/>
    <brk id="116" min="2" max="8" man="1"/>
    <brk id="146" min="2" max="8" man="1"/>
    <brk id="174" min="2" max="8" man="1"/>
    <brk id="205" min="2" max="8" man="1"/>
    <brk id="220" min="2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MPA KA DEC 2010 indikátorok</vt:lpstr>
      <vt:lpstr>'MPA KA DEC 2010 indikátorok'!Nyomtatási_terület</vt:lpstr>
    </vt:vector>
  </TitlesOfParts>
  <Company>OM Alapkezelő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majorj</dc:creator>
  <cp:lastModifiedBy>Somodi Mónika</cp:lastModifiedBy>
  <cp:lastPrinted>2015-04-14T14:15:37Z</cp:lastPrinted>
  <dcterms:created xsi:type="dcterms:W3CDTF">2005-12-09T09:56:20Z</dcterms:created>
  <dcterms:modified xsi:type="dcterms:W3CDTF">2015-04-14T14:24:10Z</dcterms:modified>
</cp:coreProperties>
</file>