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665" yWindow="4320" windowWidth="7650" windowHeight="4350"/>
  </bookViews>
  <sheets>
    <sheet name="NFAKA2013" sheetId="1" r:id="rId1"/>
  </sheets>
  <definedNames>
    <definedName name="_xlnm._FilterDatabase" localSheetId="0" hidden="1">NFAKA2013!$U$3:$V$2162</definedName>
    <definedName name="_xlnm.Print_Area" localSheetId="0">NFAKA2013!$C$2:$G$249</definedName>
    <definedName name="OKJ">#REF!</definedName>
    <definedName name="OKJ_lista">#REF!</definedName>
    <definedName name="tamog">#REF!</definedName>
  </definedNames>
  <calcPr calcId="145621"/>
</workbook>
</file>

<file path=xl/calcChain.xml><?xml version="1.0" encoding="utf-8"?>
<calcChain xmlns="http://schemas.openxmlformats.org/spreadsheetml/2006/main">
  <c r="D10" i="1" l="1"/>
  <c r="D16" i="1" l="1"/>
  <c r="D137" i="1" l="1"/>
  <c r="D226" i="1" l="1"/>
  <c r="D227" i="1"/>
  <c r="D228" i="1"/>
  <c r="D229" i="1"/>
  <c r="D230" i="1"/>
  <c r="D211" i="1"/>
  <c r="D212" i="1"/>
  <c r="D213" i="1"/>
  <c r="D214" i="1"/>
  <c r="D215" i="1"/>
  <c r="D216" i="1"/>
  <c r="D217" i="1"/>
  <c r="D194" i="1"/>
  <c r="D195" i="1"/>
  <c r="D196" i="1"/>
  <c r="D197" i="1"/>
  <c r="D198" i="1"/>
  <c r="D199" i="1"/>
  <c r="D180" i="1"/>
  <c r="D181" i="1"/>
  <c r="D182" i="1"/>
  <c r="D183" i="1"/>
  <c r="D184" i="1"/>
  <c r="D185" i="1"/>
  <c r="D186" i="1"/>
  <c r="D166" i="1"/>
  <c r="D167" i="1"/>
  <c r="D168" i="1"/>
  <c r="D169" i="1"/>
  <c r="D170" i="1"/>
  <c r="D171" i="1"/>
  <c r="D151" i="1"/>
  <c r="D152" i="1"/>
  <c r="D153" i="1"/>
  <c r="D154" i="1"/>
  <c r="D155" i="1"/>
  <c r="D156" i="1"/>
  <c r="D136" i="1"/>
  <c r="D138" i="1"/>
  <c r="D139" i="1"/>
  <c r="D140" i="1"/>
  <c r="D141" i="1"/>
  <c r="D142" i="1"/>
  <c r="D122" i="1"/>
  <c r="D123" i="1"/>
  <c r="D124" i="1"/>
  <c r="D125" i="1"/>
  <c r="D126" i="1"/>
  <c r="D127" i="1"/>
  <c r="D128" i="1"/>
  <c r="D107" i="1"/>
  <c r="D108" i="1"/>
  <c r="D109" i="1"/>
  <c r="D110" i="1"/>
  <c r="D111" i="1"/>
  <c r="D112" i="1"/>
  <c r="D113" i="1"/>
  <c r="D92" i="1"/>
  <c r="D93" i="1"/>
  <c r="D94" i="1"/>
  <c r="D95" i="1"/>
  <c r="D96" i="1"/>
  <c r="D97" i="1"/>
  <c r="D98" i="1"/>
  <c r="D75" i="1"/>
  <c r="D76" i="1"/>
  <c r="D77" i="1"/>
  <c r="D78" i="1"/>
  <c r="D79" i="1"/>
  <c r="D80" i="1"/>
  <c r="D81" i="1"/>
  <c r="D82" i="1"/>
  <c r="D83" i="1"/>
  <c r="D60" i="1"/>
  <c r="D61" i="1"/>
  <c r="D62" i="1"/>
  <c r="D63" i="1"/>
  <c r="D64" i="1"/>
  <c r="D65" i="1"/>
  <c r="D66" i="1"/>
  <c r="D45" i="1"/>
  <c r="D46" i="1"/>
  <c r="D47" i="1"/>
  <c r="D48" i="1"/>
  <c r="D49" i="1"/>
  <c r="D50" i="1"/>
  <c r="D30" i="1"/>
  <c r="D31" i="1"/>
  <c r="D33" i="1"/>
  <c r="D34" i="1"/>
  <c r="D35" i="1"/>
  <c r="D36" i="1"/>
  <c r="D22" i="1"/>
  <c r="D23" i="1"/>
  <c r="D24" i="1"/>
  <c r="D18" i="1"/>
  <c r="D19" i="1"/>
  <c r="D20" i="1"/>
  <c r="D17" i="1"/>
  <c r="D21" i="1"/>
  <c r="E85" i="1" l="1"/>
  <c r="M84" i="1"/>
  <c r="M83" i="1"/>
  <c r="M82" i="1"/>
  <c r="M81" i="1"/>
  <c r="M80" i="1"/>
  <c r="M79" i="1"/>
  <c r="M78" i="1"/>
  <c r="M77" i="1"/>
  <c r="M76" i="1"/>
  <c r="M75" i="1"/>
  <c r="E70" i="1"/>
  <c r="M69" i="1"/>
  <c r="D69" i="1"/>
  <c r="M68" i="1"/>
  <c r="D68" i="1"/>
  <c r="M67" i="1"/>
  <c r="D67" i="1"/>
  <c r="M66" i="1"/>
  <c r="M65" i="1"/>
  <c r="M64" i="1"/>
  <c r="M63" i="1"/>
  <c r="M62" i="1"/>
  <c r="M61" i="1"/>
  <c r="M60" i="1"/>
  <c r="M15" i="1" l="1"/>
  <c r="D15" i="1" s="1"/>
  <c r="M16" i="1"/>
  <c r="M234" i="1" l="1"/>
  <c r="M233" i="1"/>
  <c r="M232" i="1"/>
  <c r="M231" i="1"/>
  <c r="M230" i="1"/>
  <c r="M229" i="1"/>
  <c r="M228" i="1"/>
  <c r="M227" i="1"/>
  <c r="M226" i="1"/>
  <c r="M225" i="1"/>
  <c r="M220" i="1"/>
  <c r="M219" i="1"/>
  <c r="M218" i="1"/>
  <c r="M217" i="1"/>
  <c r="M216" i="1"/>
  <c r="M215" i="1"/>
  <c r="M214" i="1"/>
  <c r="M213" i="1"/>
  <c r="M212" i="1"/>
  <c r="M211" i="1"/>
  <c r="M203" i="1"/>
  <c r="M202" i="1"/>
  <c r="M201" i="1"/>
  <c r="M200" i="1"/>
  <c r="M199" i="1"/>
  <c r="M198" i="1"/>
  <c r="M197" i="1"/>
  <c r="M196" i="1"/>
  <c r="M195" i="1"/>
  <c r="M194" i="1"/>
  <c r="M189" i="1"/>
  <c r="M188" i="1"/>
  <c r="M187" i="1"/>
  <c r="M186" i="1"/>
  <c r="M185" i="1"/>
  <c r="M184" i="1"/>
  <c r="M183" i="1"/>
  <c r="M182" i="1"/>
  <c r="M181" i="1"/>
  <c r="M180" i="1"/>
  <c r="M175" i="1"/>
  <c r="M174" i="1"/>
  <c r="M173" i="1"/>
  <c r="M172" i="1"/>
  <c r="M171" i="1"/>
  <c r="M170" i="1"/>
  <c r="M169" i="1"/>
  <c r="M168" i="1"/>
  <c r="M167" i="1"/>
  <c r="M166" i="1"/>
  <c r="M160" i="1"/>
  <c r="M159" i="1"/>
  <c r="M158" i="1"/>
  <c r="M157" i="1"/>
  <c r="M156" i="1"/>
  <c r="M155" i="1"/>
  <c r="M154" i="1"/>
  <c r="M153" i="1"/>
  <c r="M152" i="1"/>
  <c r="M151" i="1"/>
  <c r="M145" i="1"/>
  <c r="M144" i="1"/>
  <c r="M143" i="1"/>
  <c r="M142" i="1"/>
  <c r="M141" i="1"/>
  <c r="M140" i="1"/>
  <c r="M139" i="1"/>
  <c r="M138" i="1"/>
  <c r="M137" i="1"/>
  <c r="M136" i="1"/>
  <c r="M131" i="1"/>
  <c r="M130" i="1"/>
  <c r="M129" i="1"/>
  <c r="M128" i="1"/>
  <c r="M127" i="1"/>
  <c r="M126" i="1"/>
  <c r="M125" i="1"/>
  <c r="M124" i="1"/>
  <c r="M123" i="1"/>
  <c r="M122" i="1"/>
  <c r="M116" i="1"/>
  <c r="M115" i="1"/>
  <c r="M114" i="1"/>
  <c r="M113" i="1"/>
  <c r="M112" i="1"/>
  <c r="M111" i="1"/>
  <c r="M110" i="1"/>
  <c r="M109" i="1"/>
  <c r="M108" i="1"/>
  <c r="M107" i="1"/>
  <c r="M101" i="1"/>
  <c r="M100" i="1"/>
  <c r="M99" i="1"/>
  <c r="M98" i="1"/>
  <c r="M97" i="1"/>
  <c r="M96" i="1"/>
  <c r="M95" i="1"/>
  <c r="M94" i="1"/>
  <c r="M93" i="1"/>
  <c r="M92" i="1"/>
  <c r="M54" i="1"/>
  <c r="M53" i="1"/>
  <c r="M52" i="1"/>
  <c r="M51" i="1"/>
  <c r="M50" i="1"/>
  <c r="M49" i="1"/>
  <c r="M48" i="1"/>
  <c r="M47" i="1"/>
  <c r="M46" i="1"/>
  <c r="M45" i="1"/>
  <c r="M39" i="1"/>
  <c r="M38" i="1"/>
  <c r="M37" i="1"/>
  <c r="M36" i="1"/>
  <c r="M35" i="1"/>
  <c r="M34" i="1"/>
  <c r="M33" i="1"/>
  <c r="M32" i="1"/>
  <c r="D32" i="1" s="1"/>
  <c r="M31" i="1"/>
  <c r="M30" i="1"/>
  <c r="M24" i="1"/>
  <c r="M23" i="1"/>
  <c r="M22" i="1"/>
  <c r="M21" i="1"/>
  <c r="M20" i="1"/>
  <c r="M19" i="1"/>
  <c r="M18" i="1"/>
  <c r="M17" i="1"/>
  <c r="D234" i="1"/>
  <c r="D233" i="1"/>
  <c r="D232" i="1"/>
  <c r="D231" i="1"/>
  <c r="D220" i="1"/>
  <c r="D219" i="1"/>
  <c r="D218" i="1"/>
  <c r="D203" i="1"/>
  <c r="D202" i="1"/>
  <c r="D201" i="1"/>
  <c r="D200" i="1"/>
  <c r="D189" i="1"/>
  <c r="D188" i="1"/>
  <c r="D187" i="1"/>
  <c r="D175" i="1"/>
  <c r="D174" i="1"/>
  <c r="D173" i="1"/>
  <c r="D172" i="1"/>
  <c r="D160" i="1"/>
  <c r="D159" i="1"/>
  <c r="D158" i="1"/>
  <c r="D157" i="1"/>
  <c r="D145" i="1"/>
  <c r="D144" i="1"/>
  <c r="D143" i="1"/>
  <c r="D131" i="1"/>
  <c r="D130" i="1"/>
  <c r="D129" i="1"/>
  <c r="D116" i="1"/>
  <c r="D115" i="1"/>
  <c r="D114" i="1"/>
  <c r="D101" i="1"/>
  <c r="D100" i="1"/>
  <c r="D99" i="1"/>
  <c r="D54" i="1"/>
  <c r="D53" i="1"/>
  <c r="D52" i="1"/>
  <c r="D51" i="1"/>
  <c r="D39" i="1"/>
  <c r="D38" i="1"/>
  <c r="D37" i="1"/>
  <c r="K15" i="1"/>
  <c r="K21" i="1"/>
  <c r="K17" i="1"/>
  <c r="K16" i="1"/>
  <c r="K18" i="1"/>
  <c r="K19" i="1"/>
  <c r="K20" i="1"/>
  <c r="K22" i="1"/>
  <c r="K23" i="1"/>
  <c r="K24" i="1"/>
  <c r="J15" i="1"/>
  <c r="J17" i="1"/>
  <c r="J18" i="1"/>
  <c r="J19" i="1"/>
  <c r="J20" i="1"/>
  <c r="J21" i="1"/>
  <c r="J22" i="1"/>
  <c r="J23" i="1"/>
  <c r="J24" i="1"/>
  <c r="J16" i="1"/>
  <c r="J30" i="1"/>
  <c r="J31" i="1"/>
  <c r="J32" i="1"/>
  <c r="J33" i="1"/>
  <c r="J34" i="1"/>
  <c r="J35" i="1"/>
  <c r="J36" i="1"/>
  <c r="J37" i="1"/>
  <c r="J38" i="1"/>
  <c r="J39" i="1"/>
  <c r="K30" i="1"/>
  <c r="K31" i="1"/>
  <c r="K32" i="1"/>
  <c r="K33" i="1"/>
  <c r="K34" i="1"/>
  <c r="K35" i="1"/>
  <c r="K36" i="1"/>
  <c r="K37" i="1"/>
  <c r="K38" i="1"/>
  <c r="K39" i="1"/>
  <c r="I9" i="1"/>
  <c r="J45" i="1"/>
  <c r="J46" i="1"/>
  <c r="J47" i="1"/>
  <c r="J48" i="1"/>
  <c r="J49" i="1"/>
  <c r="J50" i="1"/>
  <c r="J51" i="1"/>
  <c r="J52" i="1"/>
  <c r="J53" i="1"/>
  <c r="J54" i="1"/>
  <c r="K45" i="1"/>
  <c r="K46" i="1"/>
  <c r="K47" i="1"/>
  <c r="K48" i="1"/>
  <c r="K49" i="1"/>
  <c r="K50" i="1"/>
  <c r="K51" i="1"/>
  <c r="K52" i="1"/>
  <c r="K53" i="1"/>
  <c r="K54" i="1"/>
  <c r="E235" i="1"/>
  <c r="E221" i="1"/>
  <c r="E204" i="1"/>
  <c r="E190" i="1"/>
  <c r="E176" i="1"/>
  <c r="E161" i="1"/>
  <c r="E146" i="1"/>
  <c r="E132" i="1"/>
  <c r="E117" i="1"/>
  <c r="E102" i="1"/>
  <c r="E55" i="1"/>
  <c r="E40" i="1"/>
  <c r="E25" i="1"/>
  <c r="L29" i="1" l="1"/>
  <c r="L44" i="1"/>
  <c r="K44" i="1"/>
  <c r="K29" i="1"/>
  <c r="K14" i="1"/>
  <c r="L14" i="1"/>
  <c r="J44" i="1" l="1"/>
  <c r="I44" i="1" s="1"/>
  <c r="J29" i="1"/>
  <c r="I29" i="1" s="1"/>
  <c r="J14" i="1"/>
  <c r="I14" i="1" l="1"/>
  <c r="I241" i="1" s="1"/>
  <c r="C241" i="1" s="1"/>
  <c r="C11" i="1"/>
  <c r="H28" i="1" l="1"/>
  <c r="H9" i="1"/>
  <c r="H43" i="1"/>
  <c r="H13" i="1"/>
</calcChain>
</file>

<file path=xl/comments1.xml><?xml version="1.0" encoding="utf-8"?>
<comments xmlns="http://schemas.openxmlformats.org/spreadsheetml/2006/main">
  <authors>
    <author>Makka Zsuzsanna</author>
  </authors>
  <commentList>
    <comment ref="D9" authorId="0">
      <text>
        <r>
          <rPr>
            <b/>
            <sz val="12"/>
            <color indexed="81"/>
            <rFont val="Times New Roman"/>
            <family val="1"/>
            <charset val="238"/>
          </rPr>
          <t>Kérjük,válassza ki a legördülő listából a Támogatott intézmény/szervezet szerződésszámát!</t>
        </r>
        <r>
          <rPr>
            <sz val="12"/>
            <color indexed="81"/>
            <rFont val="Times New Roman"/>
            <family val="1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0" authorId="0">
      <text>
        <r>
          <rPr>
            <b/>
            <sz val="12"/>
            <color indexed="81"/>
            <rFont val="Times New Roman"/>
            <family val="1"/>
            <charset val="238"/>
          </rPr>
          <t xml:space="preserve">Kérjük, írja be a Támogatott intézmény/szervezet nevét! 
</t>
        </r>
        <r>
          <rPr>
            <sz val="12"/>
            <color indexed="81"/>
            <rFont val="Times New Roman"/>
            <family val="1"/>
            <charset val="238"/>
          </rPr>
          <t>Amennyiben a támogatott intézmény/szervezet neve megváltozott, abban az esetben lehetősége van a cellába kattintva átírni. 
Kérjük, szíveskedjen a támogatási szerződésben foglalt bejelentési kötelezettségének megfelelően a változást alátámasztó dokumentumot benyújtani.</t>
        </r>
      </text>
    </comment>
    <comment ref="C13" authorId="0">
      <text>
        <r>
          <rPr>
            <b/>
            <sz val="12"/>
            <color indexed="81"/>
            <rFont val="Times New Roman"/>
            <family val="1"/>
            <charset val="238"/>
          </rPr>
          <t xml:space="preserve">Kérjük, írja be a gyakorlati órák számát!
</t>
        </r>
        <r>
          <rPr>
            <sz val="12"/>
            <color indexed="81"/>
            <rFont val="Times New Roman"/>
            <family val="1"/>
            <charset val="238"/>
          </rPr>
          <t xml:space="preserve">Az óraszámokat a Támogatási szerződéssel érintett szakképesítésekre vonatkozóan kell megadni, 1 teljes tanévre. Az adatokat szakképesítésenkénti bontásban kell megadni.
A tanítási órák száma megegyezik a tanfolyami /haladási naplóban vezetett óraszámokkal. 1 tanítási óra=45 perc. 
 </t>
        </r>
      </text>
    </comment>
    <comment ref="C28" authorId="0">
      <text>
        <r>
          <rPr>
            <b/>
            <sz val="12"/>
            <color indexed="81"/>
            <rFont val="Times New Roman"/>
            <family val="1"/>
            <charset val="238"/>
          </rPr>
          <t xml:space="preserve">Kérjük, szíveskedjen a támogatással megvalósított fejlesztéssel közvetlenül érintett szakképesítésben oktatott tanulói létszám adatait  az adott tanítási év utolsó napja (2016 június 15.) szerint megadni. </t>
        </r>
        <r>
          <rPr>
            <sz val="12"/>
            <color indexed="81"/>
            <rFont val="Times New Roman"/>
            <family val="1"/>
            <charset val="238"/>
          </rPr>
          <t>Felhívjuk figyelmét,hogy a végzős tanulók számával együtt szükséges megadni a létszámadatot.</t>
        </r>
      </text>
    </comment>
    <comment ref="C43" authorId="0">
      <text>
        <r>
          <rPr>
            <b/>
            <sz val="12"/>
            <color indexed="81"/>
            <rFont val="Times New Roman"/>
            <family val="1"/>
            <charset val="238"/>
          </rPr>
          <t xml:space="preserve">Kérjük, szíveskedjen a bekerülési érték amortizációval csökkentett 
értékét megadni!
</t>
        </r>
      </text>
    </comment>
    <comment ref="C58" authorId="0">
      <text>
        <r>
          <rPr>
            <b/>
            <sz val="12"/>
            <color indexed="81"/>
            <rFont val="Times New Roman"/>
            <family val="1"/>
            <charset val="238"/>
          </rPr>
          <t>Kérjük, szíveskedjen megadni a  helyszínek számát, ahol a gyakorlati képzés, az oktatás folyik!</t>
        </r>
      </text>
    </comment>
    <comment ref="C73" authorId="0">
      <text>
        <r>
          <rPr>
            <b/>
            <sz val="12"/>
            <color indexed="81"/>
            <rFont val="Times New Roman"/>
            <family val="1"/>
            <charset val="238"/>
          </rPr>
          <t xml:space="preserve">Kérjük, szíveskedjen megadni azoknak a képzőhelyeknek  a számát, amelyek a támogatási szerződésben jelölt beruházási helyszíneken felül jöttek lérte! </t>
        </r>
        <r>
          <rPr>
            <sz val="12"/>
            <color indexed="81"/>
            <rFont val="Times New Roman"/>
            <family val="1"/>
            <charset val="238"/>
          </rPr>
          <t xml:space="preserve">Amennyiben nem létesítettek új gyakorlati képzőhelyet, abban az esetben is szíveskedjen a táblázat adatait kitölteni ( OKJ szám, szakképesítés megnevezése) és szíveskedjenek 0-át megadni értéknek.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23" authorId="0">
      <text>
        <r>
          <rPr>
            <b/>
            <sz val="12"/>
            <color indexed="81"/>
            <rFont val="Times New Roman"/>
            <family val="1"/>
            <charset val="238"/>
          </rPr>
          <t>Kérjük, szíveskedjen megadni a támogatási szerződésben foglalt (a támogatással megvalósított fejlesztéssel közvetlenül érintett szakképesítésben oktatott tanulói létszám) létszámon felül létrejött új tanulószerződések számát!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sz val="12"/>
            <color indexed="81"/>
            <rFont val="Times New Roman"/>
            <family val="1"/>
            <charset val="238"/>
          </rPr>
          <t xml:space="preserve">Amennyiben nem kötöttek új tanulószerződéseket, abban az esetben is szíveskedjen a táblázat adatait kitölteni (OKJ szám, szakképesítés megnevezése) és szíveskedjen 0-át megadni értéknek.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37" authorId="0">
      <text>
        <r>
          <rPr>
            <b/>
            <sz val="12"/>
            <color indexed="81"/>
            <rFont val="Times New Roman"/>
            <family val="1"/>
            <charset val="238"/>
          </rPr>
          <t xml:space="preserve">Amennyiben a támogatott intézmény/szervezet adataiban változás következett be, valamint a táblázatban rögzített adatokkal kapcsolatos kiegészítést, megjegyzést kíván tenni, abban az esetben szíveskedjen itt jelezni!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<sst xmlns="http://schemas.openxmlformats.org/spreadsheetml/2006/main" count="5478" uniqueCount="4196">
  <si>
    <t xml:space="preserve"> Anyagmozgatógép-szerelő</t>
  </si>
  <si>
    <t xml:space="preserve"> Anyagvizsgáló (az eljárás és a szakterület feltüntetésével)</t>
  </si>
  <si>
    <t xml:space="preserve"> Ápolási asszisztens</t>
  </si>
  <si>
    <t xml:space="preserve"> Ápoló</t>
  </si>
  <si>
    <t xml:space="preserve"> Aranykalászos gazda*</t>
  </si>
  <si>
    <t xml:space="preserve"> Artista (a tevékenység megjelölésével)**</t>
  </si>
  <si>
    <t xml:space="preserve"> Artistaművész**</t>
  </si>
  <si>
    <t xml:space="preserve"> Asztalos</t>
  </si>
  <si>
    <t xml:space="preserve"> Asztalosipari szerelő*</t>
  </si>
  <si>
    <t xml:space="preserve"> Atomerőművi dozimetrikus</t>
  </si>
  <si>
    <t>Bányaipari technikus</t>
  </si>
  <si>
    <t>Fluidumkitermelő technikus</t>
  </si>
  <si>
    <t xml:space="preserve"> Atomerőművi gépész (a tevékenység feltüntetésével)</t>
  </si>
  <si>
    <t xml:space="preserve"> Atomerőművi karbantartó (a tevékenység feltüntetésével)</t>
  </si>
  <si>
    <t xml:space="preserve"> Atomerőművi műszerész (a tevékenység feltüntetésével)</t>
  </si>
  <si>
    <t xml:space="preserve"> Atomerőművi operátor (a tevékenység feltüntetésével)</t>
  </si>
  <si>
    <t xml:space="preserve"> Atomerőművi vegyészlaboráns</t>
  </si>
  <si>
    <t xml:space="preserve"> Autóelektronikai műszerész</t>
  </si>
  <si>
    <t xml:space="preserve"> Autóbuszvezető</t>
  </si>
  <si>
    <t xml:space="preserve"> Autógyártó</t>
  </si>
  <si>
    <t xml:space="preserve"> Automatizálási technikus (a szakirány megjelölésével)</t>
  </si>
  <si>
    <t xml:space="preserve"> Autószerelő</t>
  </si>
  <si>
    <t xml:space="preserve"> Bábkészítő**</t>
  </si>
  <si>
    <t xml:space="preserve"> Bábszínész</t>
  </si>
  <si>
    <t xml:space="preserve"> Bádogos és épületbádogos</t>
  </si>
  <si>
    <t xml:space="preserve"> Banki szakügyintéző</t>
  </si>
  <si>
    <t xml:space="preserve"> Banki tanácsadó/Szakképesített bankreferens</t>
  </si>
  <si>
    <t xml:space="preserve"> Banki ügyintéző/Banki, befektetési termékértékesítő</t>
  </si>
  <si>
    <t xml:space="preserve"> Bányagépész</t>
  </si>
  <si>
    <t xml:space="preserve"> Bányagépész-technikus</t>
  </si>
  <si>
    <t xml:space="preserve"> Bányaipari aknásztechnikus</t>
  </si>
  <si>
    <t xml:space="preserve"> Bányamentő</t>
  </si>
  <si>
    <t xml:space="preserve"> Bányavillamossági technikus</t>
  </si>
  <si>
    <t xml:space="preserve"> Barlangi idegenvezető</t>
  </si>
  <si>
    <t xml:space="preserve"> Baromfi- és kisállattenyésztő szaktechnikus</t>
  </si>
  <si>
    <t xml:space="preserve"> Baromfifeldolgozó-ipari szakmunkás</t>
  </si>
  <si>
    <t xml:space="preserve"> Baromfitenyésztő és -termék-előállító technológus</t>
  </si>
  <si>
    <t xml:space="preserve"> Becsüs (a szakirány megjelölésével)</t>
  </si>
  <si>
    <t xml:space="preserve"> Befektetési szakértő</t>
  </si>
  <si>
    <t xml:space="preserve"> Belovagló (Bereiter)</t>
  </si>
  <si>
    <t xml:space="preserve"> Beruházói szakelőadó</t>
  </si>
  <si>
    <t xml:space="preserve"> Beszédíró gyorsíró</t>
  </si>
  <si>
    <t xml:space="preserve"> Biotermesztő*</t>
  </si>
  <si>
    <t xml:space="preserve"> Biztonságszervező I.</t>
  </si>
  <si>
    <t xml:space="preserve"> Biztonságszervező II.</t>
  </si>
  <si>
    <t xml:space="preserve"> Biztosítási tanácsadó</t>
  </si>
  <si>
    <t xml:space="preserve"> Biztosítási ügyintéző</t>
  </si>
  <si>
    <t xml:space="preserve"> Biztosításközvetítő</t>
  </si>
  <si>
    <t xml:space="preserve"> Bognár</t>
  </si>
  <si>
    <t xml:space="preserve"> Boncmester</t>
  </si>
  <si>
    <t xml:space="preserve"> Borász</t>
  </si>
  <si>
    <t xml:space="preserve"> Bölcsődei szakgondozó</t>
  </si>
  <si>
    <t xml:space="preserve"> Bőrdíszműves</t>
  </si>
  <si>
    <t xml:space="preserve"> Egészségügyi szakasszisztens (a tevékenység megjelölésével)</t>
  </si>
  <si>
    <t xml:space="preserve"> Egyházzenész (a tevékenység megjelölésével)**</t>
  </si>
  <si>
    <t xml:space="preserve"> Elektromoshalászgép-kezelő</t>
  </si>
  <si>
    <t xml:space="preserve"> Elektronikai műszerész</t>
  </si>
  <si>
    <t xml:space="preserve"> Elektronikus és mechanikus vagyonvédelmirendszer-szerelő</t>
  </si>
  <si>
    <t xml:space="preserve"> Elektrotechnikai technikus</t>
  </si>
  <si>
    <t xml:space="preserve"> Élelmezési menedzser</t>
  </si>
  <si>
    <t xml:space="preserve"> Élelmezésvezető</t>
  </si>
  <si>
    <t xml:space="preserve"> Szőlő- és gyümölcstermesztő</t>
  </si>
  <si>
    <t xml:space="preserve"> Szőlőtermelő*</t>
  </si>
  <si>
    <t xml:space="preserve"> Szőnyegszövő</t>
  </si>
  <si>
    <t xml:space="preserve"> Szőrme- és bőrkonfekcionáló</t>
  </si>
  <si>
    <t xml:space="preserve"> Szövettenyésztő*</t>
  </si>
  <si>
    <t xml:space="preserve"> Szövő*</t>
  </si>
  <si>
    <t xml:space="preserve"> Szülésznő</t>
  </si>
  <si>
    <t xml:space="preserve"> Tájépítő szaktechnikus*</t>
  </si>
  <si>
    <t xml:space="preserve"> Takarító</t>
  </si>
  <si>
    <t xml:space="preserve"> Takarmányozási szaktechnikus</t>
  </si>
  <si>
    <t xml:space="preserve"> Táncművész (a műfaj és a szak megjelölésével)**</t>
  </si>
  <si>
    <t xml:space="preserve"> Táncos (a műfaj és a szak megjelölésével)**</t>
  </si>
  <si>
    <t xml:space="preserve"> Társadalombiztosítási szakelőadó</t>
  </si>
  <si>
    <t xml:space="preserve"> Társadalombiztosítási ügyintéző</t>
  </si>
  <si>
    <t xml:space="preserve"> Társasházkezelő</t>
  </si>
  <si>
    <t xml:space="preserve"> Tartósítóipari szakmunkás</t>
  </si>
  <si>
    <t xml:space="preserve"> Távérzékelési szaktechnikus</t>
  </si>
  <si>
    <t xml:space="preserve"> Távközlési szaktechnikus (az ágazat megjelölésével)</t>
  </si>
  <si>
    <t xml:space="preserve"> Távközlési technikus</t>
  </si>
  <si>
    <t xml:space="preserve"> Távközlésihálózat-építő</t>
  </si>
  <si>
    <t xml:space="preserve"> Tehergépkocsi-vezető</t>
  </si>
  <si>
    <t xml:space="preserve"> Tejkezelő*</t>
  </si>
  <si>
    <t xml:space="preserve"> Tejtermékgyártó</t>
  </si>
  <si>
    <t xml:space="preserve"> Telekommunikációs asszisztens</t>
  </si>
  <si>
    <t xml:space="preserve"> Településfejlesztési szakelőadó</t>
  </si>
  <si>
    <t xml:space="preserve"> Településihulladék-gyűjtő és -szállító*</t>
  </si>
  <si>
    <t xml:space="preserve"> Településihulladék-kezelő</t>
  </si>
  <si>
    <t xml:space="preserve"> Televízió- és videotechnikai műszerész</t>
  </si>
  <si>
    <t xml:space="preserve"> Televízióműsor-gyártó</t>
  </si>
  <si>
    <t xml:space="preserve"> Temetkezési szolgáltató</t>
  </si>
  <si>
    <t xml:space="preserve"> Tenyészállatteljesítmény-vizsgáló</t>
  </si>
  <si>
    <t xml:space="preserve"> Térinformatikai menedzserasszisztens</t>
  </si>
  <si>
    <t xml:space="preserve"> Térképész technikus</t>
  </si>
  <si>
    <t xml:space="preserve"> Terméktervező műszaki menedzserasszisztens</t>
  </si>
  <si>
    <t xml:space="preserve"> Termelésirányító</t>
  </si>
  <si>
    <t xml:space="preserve"> Tervezőszerkesztő</t>
  </si>
  <si>
    <t xml:space="preserve"> Tetőfedő</t>
  </si>
  <si>
    <t xml:space="preserve"> Textiliparitermék-menedzser</t>
  </si>
  <si>
    <t xml:space="preserve"> Textiljáték-készítő</t>
  </si>
  <si>
    <t xml:space="preserve"> Textilműves (a tevékenység megjelölésével)**</t>
  </si>
  <si>
    <t xml:space="preserve"> Textilrajzoló és modelltervező asszisztens**</t>
  </si>
  <si>
    <t xml:space="preserve"> Textiltechnikus</t>
  </si>
  <si>
    <t xml:space="preserve"> Textilvegyipari technikus</t>
  </si>
  <si>
    <t xml:space="preserve"> Tipográfus</t>
  </si>
  <si>
    <t xml:space="preserve"> Titkárságvezető</t>
  </si>
  <si>
    <t xml:space="preserve"> Töltőállomás-kezelő, eladó</t>
  </si>
  <si>
    <t xml:space="preserve"> Törzskönyvező szaktechnikus</t>
  </si>
  <si>
    <t xml:space="preserve"> Tüzelő- és építőanyag-kereskedő</t>
  </si>
  <si>
    <t xml:space="preserve"> Tűzihorganyzó</t>
  </si>
  <si>
    <t xml:space="preserve"> Tűzoltó</t>
  </si>
  <si>
    <t xml:space="preserve"> Tűzvédelmi előadó</t>
  </si>
  <si>
    <t xml:space="preserve"> Tűzvédelmi főelőadó</t>
  </si>
  <si>
    <t xml:space="preserve"> Tűzzománcozott-dísztárgy készítő I. (zománcműves)**</t>
  </si>
  <si>
    <t xml:space="preserve"> Tűzzománcozott-dísztárgy készítő II.**</t>
  </si>
  <si>
    <t xml:space="preserve"> Újságíró I. (a tevékenységi terület megjelölésével)</t>
  </si>
  <si>
    <r>
      <t>A szakképesítés megnevezése</t>
    </r>
    <r>
      <rPr>
        <sz val="10"/>
        <rFont val="Arial"/>
        <family val="2"/>
        <charset val="238"/>
      </rPr>
      <t/>
    </r>
  </si>
  <si>
    <t>Összesen:</t>
  </si>
  <si>
    <t>db</t>
  </si>
  <si>
    <t>Ft</t>
  </si>
  <si>
    <t>Fő</t>
  </si>
  <si>
    <t>Férfi</t>
  </si>
  <si>
    <t>Nő</t>
  </si>
  <si>
    <t>MONITORING INDIKÁTOROK</t>
  </si>
  <si>
    <t xml:space="preserve">1
</t>
  </si>
  <si>
    <t>Kelt,</t>
  </si>
  <si>
    <t xml:space="preserve"> </t>
  </si>
  <si>
    <t>Cégszerű (bélyegző) aláírás</t>
  </si>
  <si>
    <t>Közreműködését ezúton is köszönjük!</t>
  </si>
  <si>
    <t xml:space="preserve"> Kesztyűipari mintakészítő</t>
  </si>
  <si>
    <t>Az egyes indikátorok értelmezéséhez kérjük olvassa el a letölthető, pdf formátumú útmutatót!</t>
  </si>
  <si>
    <t xml:space="preserve"> Kohászati kemencekezelő</t>
  </si>
  <si>
    <t xml:space="preserve"> Kokilla- és nyomásos öntő</t>
  </si>
  <si>
    <t xml:space="preserve"> Lakk- és festékgyártó</t>
  </si>
  <si>
    <t xml:space="preserve"> Magkészítő</t>
  </si>
  <si>
    <t xml:space="preserve"> Műkőkészítő</t>
  </si>
  <si>
    <t xml:space="preserve"> Növényvédőszer-gyártó</t>
  </si>
  <si>
    <t xml:space="preserve"> Öntödei gépkezelő</t>
  </si>
  <si>
    <t xml:space="preserve"> Precizíós öntő</t>
  </si>
  <si>
    <t xml:space="preserve"> Síküveggyártógép-kezelő</t>
  </si>
  <si>
    <t xml:space="preserve"> Szakszolgálati szerelő</t>
  </si>
  <si>
    <t xml:space="preserve"> Szilikátipari olvasztár</t>
  </si>
  <si>
    <t xml:space="preserve"> Színképelemző</t>
  </si>
  <si>
    <t xml:space="preserve"> Szórakoztató-elektronikai-készülék szerelő</t>
  </si>
  <si>
    <t xml:space="preserve"> Tankállomás- és kútkezelő</t>
  </si>
  <si>
    <t xml:space="preserve"> Timföldgyártó</t>
  </si>
  <si>
    <t xml:space="preserve"> Anyagvizsgáló és minőségbiztosító technikus</t>
  </si>
  <si>
    <t xml:space="preserve"> Baromfi- és kisállattenyésztő</t>
  </si>
  <si>
    <t xml:space="preserve"> Bor- és üdítőital-ipari technikus</t>
  </si>
  <si>
    <t xml:space="preserve"> Bőrruhakészítő</t>
  </si>
  <si>
    <t xml:space="preserve"> Bútor- és épületasztalos-ipari technikus</t>
  </si>
  <si>
    <t xml:space="preserve"> Cipész</t>
  </si>
  <si>
    <t xml:space="preserve"> Cipőgyártó</t>
  </si>
  <si>
    <t xml:space="preserve"> Cukoripari technikus</t>
  </si>
  <si>
    <t xml:space="preserve"> Dohányipari technikus</t>
  </si>
  <si>
    <t xml:space="preserve"> Édesipari technikus</t>
  </si>
  <si>
    <t xml:space="preserve"> Erjedés- és üdítőital-ipari technikus</t>
  </si>
  <si>
    <t xml:space="preserve"> Esztergályos</t>
  </si>
  <si>
    <t xml:space="preserve"> Fémipari minőségbiztosítási technikus</t>
  </si>
  <si>
    <t xml:space="preserve"> Fonottbútor-készítő</t>
  </si>
  <si>
    <t xml:space="preserve"> Fűrész- és lemezipari technikus</t>
  </si>
  <si>
    <t xml:space="preserve"> Gépi fejő</t>
  </si>
  <si>
    <t xml:space="preserve"> Hangszerkészítő és -javító (cimbalom)</t>
  </si>
  <si>
    <t xml:space="preserve"> Hangszerkészítő és -javító (fafúvós)</t>
  </si>
  <si>
    <t xml:space="preserve"> Hangszerkészítő és -javító (orgona)</t>
  </si>
  <si>
    <t xml:space="preserve"> Hangszerkészítő és -javító (rézfúvós)</t>
  </si>
  <si>
    <t xml:space="preserve"> Hangszerkészítő és -javító (ütőhangszer)</t>
  </si>
  <si>
    <t xml:space="preserve"> Hangszerkészítő és -javító (vonós és pengetős)</t>
  </si>
  <si>
    <t xml:space="preserve"> Hangszerkészítő és -javító (zongora)</t>
  </si>
  <si>
    <t xml:space="preserve"> Hulladékkezelő technikus</t>
  </si>
  <si>
    <t xml:space="preserve"> Hús- és baromfiipari technikus</t>
  </si>
  <si>
    <t xml:space="preserve"> Juhtenyésztő</t>
  </si>
  <si>
    <t xml:space="preserve"> Kazánfűtő</t>
  </si>
  <si>
    <t xml:space="preserve"> Keltetőgép-kezelő</t>
  </si>
  <si>
    <t xml:space="preserve"> Kesztyűs</t>
  </si>
  <si>
    <t xml:space="preserve"> Kisvállalkozások gazdasági ügyintézője</t>
  </si>
  <si>
    <t xml:space="preserve"> Kosárfonó</t>
  </si>
  <si>
    <t xml:space="preserve"> Malomipari és keveréktakarmány-gyártó technikus</t>
  </si>
  <si>
    <t xml:space="preserve"> Meliorációs és parképítő földmunkagép-kezelő</t>
  </si>
  <si>
    <t xml:space="preserve"> Mező- és erdőgazdasági rakodógép-kezelő</t>
  </si>
  <si>
    <t xml:space="preserve"> Mezőgazdasági dízeladagoló-javító</t>
  </si>
  <si>
    <t xml:space="preserve"> Mezőgazdasági és patkoló kovács</t>
  </si>
  <si>
    <t xml:space="preserve"> Mezőgazdasági gépjavító</t>
  </si>
  <si>
    <t xml:space="preserve"> Mezőgazdasági hidraulikajavító</t>
  </si>
  <si>
    <t xml:space="preserve"> Mezőgazdasági járműelektromos szerelő</t>
  </si>
  <si>
    <t xml:space="preserve"> Mezőgazdasági targoncavezető</t>
  </si>
  <si>
    <t xml:space="preserve"> Növényolajipari technikus</t>
  </si>
  <si>
    <t xml:space="preserve"> Önjáróbetakarítógép-kezelő</t>
  </si>
  <si>
    <t xml:space="preserve"> Pénzügyi ügyintéző (a szak megjelölésével)</t>
  </si>
  <si>
    <t xml:space="preserve"> Sertéstenyésztő</t>
  </si>
  <si>
    <t xml:space="preserve"> Számviteli ügyintéző (a szak megjelölésével)</t>
  </si>
  <si>
    <t xml:space="preserve"> Szarvasmarha-tenyésztő</t>
  </si>
  <si>
    <t xml:space="preserve"> Szőrmekikészítő</t>
  </si>
  <si>
    <t xml:space="preserve"> Szűcs</t>
  </si>
  <si>
    <t xml:space="preserve"> Tartósítóipari technikus</t>
  </si>
  <si>
    <t xml:space="preserve"> Tejipari technikus</t>
  </si>
  <si>
    <t xml:space="preserve"> Katonaigépjármű-szerelő</t>
  </si>
  <si>
    <t xml:space="preserve"> Katonaigépjármű-technikus</t>
  </si>
  <si>
    <t xml:space="preserve"> Katonazenész</t>
  </si>
  <si>
    <t xml:space="preserve"> Kontroller statisztikus</t>
  </si>
  <si>
    <t xml:space="preserve"> Légijármű-szerelő (az ágazat megjelölésével)</t>
  </si>
  <si>
    <t xml:space="preserve"> Légijármű-technikus (az ágazat megjelölésével)</t>
  </si>
  <si>
    <t xml:space="preserve"> Lokátorműszerész</t>
  </si>
  <si>
    <t xml:space="preserve"> Lokátortechnikus</t>
  </si>
  <si>
    <t xml:space="preserve"> Rakétaműszerész</t>
  </si>
  <si>
    <t xml:space="preserve"> Rakétatechnikus</t>
  </si>
  <si>
    <t xml:space="preserve"> Repülésbiztosító (az ágazat megjelölésével)</t>
  </si>
  <si>
    <t xml:space="preserve"> Állatifehérjetakarmány-előállító</t>
  </si>
  <si>
    <t xml:space="preserve"> Általános menedzser I.</t>
  </si>
  <si>
    <t xml:space="preserve"> Általános menedzser II.</t>
  </si>
  <si>
    <t xml:space="preserve"> Általános menedzser III. (operatív)</t>
  </si>
  <si>
    <t xml:space="preserve"> Általános vegyipari szakmunkás</t>
  </si>
  <si>
    <t xml:space="preserve"> Bányavillamossági szerelő</t>
  </si>
  <si>
    <t xml:space="preserve"> Becsüs II.</t>
  </si>
  <si>
    <t xml:space="preserve"> Fémtömegcikk-gyártó</t>
  </si>
  <si>
    <t xml:space="preserve"> Fluidumkitermelő technikus</t>
  </si>
  <si>
    <t xml:space="preserve"> Gazda I.</t>
  </si>
  <si>
    <t xml:space="preserve"> Gázipari technikus</t>
  </si>
  <si>
    <t xml:space="preserve"> Hegesztő technológus</t>
  </si>
  <si>
    <t xml:space="preserve"> Húsipari melléktermék-feldolgozó*</t>
  </si>
  <si>
    <t xml:space="preserve"> Hűtőgépkezelő</t>
  </si>
  <si>
    <t xml:space="preserve"> Kékfestő</t>
  </si>
  <si>
    <t xml:space="preserve"> Kereskedő-boltvezető I.</t>
  </si>
  <si>
    <t xml:space="preserve"> Késes és köszörűs*</t>
  </si>
  <si>
    <t xml:space="preserve"> Klímagépkezelő</t>
  </si>
  <si>
    <t xml:space="preserve"> Külkereskedelmi asszisztens</t>
  </si>
  <si>
    <t xml:space="preserve"> Mélyfúró technikus</t>
  </si>
  <si>
    <t xml:space="preserve"> Mezőgazdasági gazdaasszony I.</t>
  </si>
  <si>
    <t xml:space="preserve"> Nádbútorkészítő, bútornádazó*</t>
  </si>
  <si>
    <t xml:space="preserve"> Paszományos, gombkötő*</t>
  </si>
  <si>
    <t xml:space="preserve"> Postaforgalmi szakmunkás</t>
  </si>
  <si>
    <t xml:space="preserve"> Robbanóanyag-gyártó</t>
  </si>
  <si>
    <t xml:space="preserve"> Takács</t>
  </si>
  <si>
    <t xml:space="preserve"> Tavinád-feldolgozó, nádtetőfedő</t>
  </si>
  <si>
    <t xml:space="preserve"> Tüzelő- és építőanyag-kereskedő I.</t>
  </si>
  <si>
    <t xml:space="preserve"> Ügyvitel-technikai műszerész</t>
  </si>
  <si>
    <t xml:space="preserve"> Vas- és fémipari előkészítő*</t>
  </si>
  <si>
    <t xml:space="preserve"> Vendéglátó-üzletvezető I.</t>
  </si>
  <si>
    <t>OKJ kód</t>
  </si>
  <si>
    <t xml:space="preserve"> Szakképesítés megnevezése</t>
  </si>
  <si>
    <t xml:space="preserve"> ABC-eladó*</t>
  </si>
  <si>
    <t xml:space="preserve"> Acél- és fémszerkezeti technikus</t>
  </si>
  <si>
    <t xml:space="preserve"> Acélhengerész</t>
  </si>
  <si>
    <t xml:space="preserve"> Ács-állványozó</t>
  </si>
  <si>
    <t xml:space="preserve"> Adótanácsadó</t>
  </si>
  <si>
    <t xml:space="preserve"> Agrárkereskedelmi menedzserasszisztens</t>
  </si>
  <si>
    <t xml:space="preserve"> Agrárkörnyezet-gazda</t>
  </si>
  <si>
    <t xml:space="preserve"> Agrárközgazdasági és áruforgalmazó technikus</t>
  </si>
  <si>
    <t xml:space="preserve"> Alkalmazott fotográfus**</t>
  </si>
  <si>
    <t xml:space="preserve"> Állatgondozó*</t>
  </si>
  <si>
    <t xml:space="preserve"> Gazdasági idegen nyelvi levelező</t>
  </si>
  <si>
    <t xml:space="preserve"> Gazdasági informatikus I.</t>
  </si>
  <si>
    <t xml:space="preserve"> Gazdasági informatikus II.</t>
  </si>
  <si>
    <t xml:space="preserve"> Gázfogadó- és átadóállomás-kezelő</t>
  </si>
  <si>
    <t xml:space="preserve"> Gázvezeték- és készülékszerelő</t>
  </si>
  <si>
    <t xml:space="preserve"> Geológus-geofizikus technikus</t>
  </si>
  <si>
    <t xml:space="preserve"> Gerontológiai gondozó</t>
  </si>
  <si>
    <t xml:space="preserve"> Gépésztechnikus</t>
  </si>
  <si>
    <t xml:space="preserve"> Gépgyártás-technológus technikus</t>
  </si>
  <si>
    <t xml:space="preserve"> Gépipari mérnökasszisztens</t>
  </si>
  <si>
    <t xml:space="preserve"> Hangmester/Hangtechnikus</t>
  </si>
  <si>
    <t xml:space="preserve"> Hangosító</t>
  </si>
  <si>
    <t xml:space="preserve"> Hangszerkészítő és -javító (a hangszer, illetve hangszercsoport megjelölésével)</t>
  </si>
  <si>
    <t xml:space="preserve"> Határrendész</t>
  </si>
  <si>
    <t xml:space="preserve"> Határrendész-szervező (tiszt)</t>
  </si>
  <si>
    <t xml:space="preserve"> Háztartás-elektronikai műszerész</t>
  </si>
  <si>
    <t xml:space="preserve"> Háztartásigép-szerelő*</t>
  </si>
  <si>
    <t xml:space="preserve"> Házvezető(nő)</t>
  </si>
  <si>
    <t xml:space="preserve"> Hegesztő</t>
  </si>
  <si>
    <t xml:space="preserve"> Hegesztő gyakorlati oktató (I., II., az eljárás megjelölésével)</t>
  </si>
  <si>
    <t xml:space="preserve"> Hegesztőtechnikus</t>
  </si>
  <si>
    <t xml:space="preserve"> Hentes és mészáros</t>
  </si>
  <si>
    <t xml:space="preserve"> Híradásipari technikus</t>
  </si>
  <si>
    <t xml:space="preserve"> Élelmiszer- és vegyiáru-kereskedő</t>
  </si>
  <si>
    <t xml:space="preserve"> Élelmiszer-analitikus technikus</t>
  </si>
  <si>
    <t xml:space="preserve"> Élelmiszer-bemutató asszisztens</t>
  </si>
  <si>
    <t xml:space="preserve"> Élelmiszer-ipari gépész</t>
  </si>
  <si>
    <t xml:space="preserve"> Élelmiszer-ipari gépésztechnikus</t>
  </si>
  <si>
    <t xml:space="preserve"> Élelmiszer-ipari laboráns*</t>
  </si>
  <si>
    <t xml:space="preserve"> Élelmiszer-ipari menedzser (a szakirány megjelölésével)</t>
  </si>
  <si>
    <t xml:space="preserve"> Élelmiszer-ipari mikrobiológiai laboráns*</t>
  </si>
  <si>
    <t xml:space="preserve"> Élelmiszer-ipari technikus (a szakterület megjelölésével)</t>
  </si>
  <si>
    <t xml:space="preserve"> Élelmiszerminősítő technikus</t>
  </si>
  <si>
    <t xml:space="preserve"> Eljárás szerinti hegesztő (az eljárás megjelölésével)</t>
  </si>
  <si>
    <t xml:space="preserve"> Emelőgép-ügyintéző</t>
  </si>
  <si>
    <t xml:space="preserve"> Énekes (a műfaj megjelölésével)**</t>
  </si>
  <si>
    <t xml:space="preserve"> Energetikai mérnökasszisztens</t>
  </si>
  <si>
    <t xml:space="preserve"> Energetikus</t>
  </si>
  <si>
    <t xml:space="preserve"> Energiatermelő és -hasznosító technikus (a szakirány megjelölésével)</t>
  </si>
  <si>
    <t xml:space="preserve"> Építési műszaki ellenőr I. (a szakirány megjelölésével)</t>
  </si>
  <si>
    <t xml:space="preserve"> Építési műszaki ellenőr II. (a szakirány megjelölésével)</t>
  </si>
  <si>
    <t xml:space="preserve"> Építettkörnyezetmérnök-asszisztens (a szakirány megjelölésével)</t>
  </si>
  <si>
    <t xml:space="preserve"> Építőanyag-ipari technikus</t>
  </si>
  <si>
    <t xml:space="preserve"> Építőgép-karbantartó</t>
  </si>
  <si>
    <t xml:space="preserve"> Épületburkoló</t>
  </si>
  <si>
    <t xml:space="preserve"> Épületgépész-technikus</t>
  </si>
  <si>
    <t xml:space="preserve"> Épületszigetelő</t>
  </si>
  <si>
    <t xml:space="preserve"> Épületszobrász</t>
  </si>
  <si>
    <t xml:space="preserve"> Erdészeti gépész</t>
  </si>
  <si>
    <t xml:space="preserve"> Erdészeti gépésztechnikus</t>
  </si>
  <si>
    <t xml:space="preserve"> Erdészeti szakmunkás</t>
  </si>
  <si>
    <t xml:space="preserve"> Erdészetikötélpálya-kezelő</t>
  </si>
  <si>
    <t xml:space="preserve"> Erdésztechnikus</t>
  </si>
  <si>
    <t xml:space="preserve"> Erdőművelő*</t>
  </si>
  <si>
    <t xml:space="preserve"> Érintésvédelem-szabványossági felülvizsgáló</t>
  </si>
  <si>
    <t xml:space="preserve"> Erősáramú berendezések időszakos felülvizsgálója</t>
  </si>
  <si>
    <t xml:space="preserve"> Erősáramú elektronikai technikus</t>
  </si>
  <si>
    <t xml:space="preserve"> Európai Uniós üzleti szakügyintéző</t>
  </si>
  <si>
    <t xml:space="preserve"> Európai üzleti asszisztens</t>
  </si>
  <si>
    <t xml:space="preserve"> Ezüstkalászos gazda*</t>
  </si>
  <si>
    <t xml:space="preserve"> Faanyag-minősítő</t>
  </si>
  <si>
    <t xml:space="preserve"> Faesztergályos*</t>
  </si>
  <si>
    <t xml:space="preserve"> Fafeldolgozó</t>
  </si>
  <si>
    <t xml:space="preserve"> Fafeldolgozó technikus</t>
  </si>
  <si>
    <t xml:space="preserve"> Faipari gépmunkás</t>
  </si>
  <si>
    <t xml:space="preserve"> Faipari technikus</t>
  </si>
  <si>
    <t xml:space="preserve"> Faipari termelésszervező</t>
  </si>
  <si>
    <t xml:space="preserve"> Faiskolai szaporítóanyag-előállító*</t>
  </si>
  <si>
    <t xml:space="preserve"> Faiskola-kezelő*</t>
  </si>
  <si>
    <t xml:space="preserve"> Fajátékkészítő*</t>
  </si>
  <si>
    <t xml:space="preserve"> Fakitermelési gépkezelő</t>
  </si>
  <si>
    <t xml:space="preserve"> Fakitermelő</t>
  </si>
  <si>
    <t xml:space="preserve"> Falusi vendéglátó</t>
  </si>
  <si>
    <t xml:space="preserve"> Famegmunkáló</t>
  </si>
  <si>
    <t xml:space="preserve"> FAM-szerelő</t>
  </si>
  <si>
    <t xml:space="preserve"> Faműves</t>
  </si>
  <si>
    <t xml:space="preserve"> Fapadlózó és burkoló*</t>
  </si>
  <si>
    <t xml:space="preserve"> Fatömegcikk- és eszközgyártó*</t>
  </si>
  <si>
    <t xml:space="preserve"> Fazekas</t>
  </si>
  <si>
    <t xml:space="preserve"> Felelős gázüzemi vezető (a szakterület megjelölésével)</t>
  </si>
  <si>
    <t xml:space="preserve"> Felületvédelmi technológus</t>
  </si>
  <si>
    <t xml:space="preserve"> Felvonó- és mozgólépcső ellenőr</t>
  </si>
  <si>
    <t xml:space="preserve"> Felvonó- és mozgólépcső karbantartó szerelő</t>
  </si>
  <si>
    <t xml:space="preserve"> Felvonószerelő</t>
  </si>
  <si>
    <t xml:space="preserve"> Fémforgácsoló</t>
  </si>
  <si>
    <t xml:space="preserve"> Fémipari anyagtechnikus</t>
  </si>
  <si>
    <t xml:space="preserve"> Fényező-mázoló</t>
  </si>
  <si>
    <t xml:space="preserve"> Fényképész</t>
  </si>
  <si>
    <t xml:space="preserve"> Férfiruha-készítő</t>
  </si>
  <si>
    <t xml:space="preserve"> Festő (a tevékenység megjelölésével)**</t>
  </si>
  <si>
    <t xml:space="preserve"> Filmnyomó és kendőfestő</t>
  </si>
  <si>
    <t xml:space="preserve"> Finommechanikai technikus</t>
  </si>
  <si>
    <t xml:space="preserve"> Fizioterápiás asszisztens</t>
  </si>
  <si>
    <t xml:space="preserve"> Fodrász</t>
  </si>
  <si>
    <t xml:space="preserve"> Fogászati asszisztens</t>
  </si>
  <si>
    <t xml:space="preserve"> Foglalkozás-egészségügyi szakápoló</t>
  </si>
  <si>
    <t xml:space="preserve"> Fogtechnikus</t>
  </si>
  <si>
    <t xml:space="preserve"> Fonó</t>
  </si>
  <si>
    <t xml:space="preserve"> Forgalomirányító és -szervező</t>
  </si>
  <si>
    <t xml:space="preserve"> Fotogrammetriai kiértékelő*</t>
  </si>
  <si>
    <t xml:space="preserve"> Fotóriporter</t>
  </si>
  <si>
    <t xml:space="preserve"> Földmérő és térinformatikai technikus</t>
  </si>
  <si>
    <t xml:space="preserve"> Földügyi számítógépes adatkezelő*</t>
  </si>
  <si>
    <t xml:space="preserve"> Földügyi térinformatikai szaktechnikus*</t>
  </si>
  <si>
    <t xml:space="preserve"> Fülilleszték-készítő</t>
  </si>
  <si>
    <t xml:space="preserve"> Fűrészipari gépkezelő</t>
  </si>
  <si>
    <t xml:space="preserve"> Fűrészipari szerszámélező</t>
  </si>
  <si>
    <t xml:space="preserve"> Gáz- és olajtüzelőberendezés-minősítő, -felülvizsgáló</t>
  </si>
  <si>
    <t xml:space="preserve"> Gáz- és olajtüzelőberendezés-szerelő, üzembe helyező</t>
  </si>
  <si>
    <t xml:space="preserve"> Gázautó-szerelő</t>
  </si>
  <si>
    <t xml:space="preserve"> Gazda</t>
  </si>
  <si>
    <t xml:space="preserve"> Gazdálkodási menedzser-asszisztens (a szakok megjelölésével)</t>
  </si>
  <si>
    <t xml:space="preserve"> Gazdasági elemző és szakstatisztikai ügyintéző</t>
  </si>
  <si>
    <t xml:space="preserve"> Kertész- és növényvédelmi technikus</t>
  </si>
  <si>
    <t xml:space="preserve"> Kertészeti gépész</t>
  </si>
  <si>
    <t xml:space="preserve"> Kerti munkás*</t>
  </si>
  <si>
    <t xml:space="preserve"> Kéz- és lábápoló, műkörömépítő</t>
  </si>
  <si>
    <t xml:space="preserve"> Kézi és gépi hímző</t>
  </si>
  <si>
    <t xml:space="preserve"> Kiadványszerkesztő</t>
  </si>
  <si>
    <t xml:space="preserve"> Kis- és középvállalkozási menedzser</t>
  </si>
  <si>
    <t xml:space="preserve"> Kishajó- és csónaképítő</t>
  </si>
  <si>
    <t xml:space="preserve"> Kishajó- és csónaképítő technikus</t>
  </si>
  <si>
    <t xml:space="preserve"> Kisofszetgép-kezelő</t>
  </si>
  <si>
    <t xml:space="preserve"> Kisteljesítményűkazán-fűtő</t>
  </si>
  <si>
    <t xml:space="preserve"> Klinikai elektrofiziológiai asszisztens</t>
  </si>
  <si>
    <t xml:space="preserve"> Klinikai fogászati higiénikus</t>
  </si>
  <si>
    <t xml:space="preserve"> Klinikai szakápoló (a tevékenység megjelölésével)</t>
  </si>
  <si>
    <t xml:space="preserve"> Kohómérnök asszisztens</t>
  </si>
  <si>
    <t xml:space="preserve"> Kompresszor-, légtartály- és szivattyúkezelő</t>
  </si>
  <si>
    <t xml:space="preserve"> Konfekció-, méteráru- és lakástextil-eladó*</t>
  </si>
  <si>
    <t>Szemesi Judit</t>
  </si>
  <si>
    <t xml:space="preserve"> Sújtólég- és robbanásbiztos villamosberendezés-kezelő</t>
  </si>
  <si>
    <t xml:space="preserve"> Sütő- és cukrásztechnikus</t>
  </si>
  <si>
    <t xml:space="preserve"> Sütőipari munkás*</t>
  </si>
  <si>
    <t xml:space="preserve"> Szabványalkotó</t>
  </si>
  <si>
    <t xml:space="preserve"> Szabványügyintéző</t>
  </si>
  <si>
    <t xml:space="preserve"> Szakács</t>
  </si>
  <si>
    <t xml:space="preserve"> Szakrestaurátor (a szak megjelölésével)</t>
  </si>
  <si>
    <t xml:space="preserve"> Szállítmányozási ügyintéző</t>
  </si>
  <si>
    <t xml:space="preserve"> Szállodai portás</t>
  </si>
  <si>
    <t xml:space="preserve"> Számítástechnikai műszerész</t>
  </si>
  <si>
    <t xml:space="preserve"> Számítástechnikai programozó</t>
  </si>
  <si>
    <t xml:space="preserve"> Számítástechnikaiszoftver-üzemeltető*</t>
  </si>
  <si>
    <t xml:space="preserve"> Számítógép-kezelő (-használó)*</t>
  </si>
  <si>
    <t xml:space="preserve"> Számítógéprendszer-programozó</t>
  </si>
  <si>
    <t xml:space="preserve"> Számviteli szakügyintéző</t>
  </si>
  <si>
    <t xml:space="preserve"> Szárazáru-készítő*</t>
  </si>
  <si>
    <t xml:space="preserve"> Szárazépítő</t>
  </si>
  <si>
    <t xml:space="preserve"> Száraztészta-készítő*</t>
  </si>
  <si>
    <t xml:space="preserve"> Szarvasmarha-tenyésztő szaktechnikus</t>
  </si>
  <si>
    <t xml:space="preserve"> Szellőző- és klímaberendezés-szerelő</t>
  </si>
  <si>
    <t xml:space="preserve"> Személy- és vagyonőr</t>
  </si>
  <si>
    <t xml:space="preserve"> Személyügyi gazdálkodó</t>
  </si>
  <si>
    <t xml:space="preserve"> Személyügyi ügyintéző</t>
  </si>
  <si>
    <t xml:space="preserve"> Szerkesztőségi asszisztens</t>
  </si>
  <si>
    <t xml:space="preserve"> Szerkezetlakatos</t>
  </si>
  <si>
    <t xml:space="preserve"> Szerszám- és készülékszerkesztő technikus</t>
  </si>
  <si>
    <t>Szentiványiné Kosik Edit</t>
  </si>
  <si>
    <t>KONTAWIG Műszaki és Üzlettudományi Szakképző Iskola</t>
  </si>
  <si>
    <t>Szent-Györgyi Albert Szakközépiskola, Szakiskola és Kollégium</t>
  </si>
  <si>
    <t>AIKSZ Asztalosipari Kereskedelmi Szolgáltató Zrt</t>
  </si>
  <si>
    <t>Piltman Miklós</t>
  </si>
  <si>
    <t>GALLATHERM Épületgépészeti Szolgáltató és Kereskedelmi Kft.</t>
  </si>
  <si>
    <t xml:space="preserve"> Humán controlling ügyintéző</t>
  </si>
  <si>
    <t xml:space="preserve"> Hús- és hentesáru-eladó</t>
  </si>
  <si>
    <t xml:space="preserve"> Húsipari szakmunkás</t>
  </si>
  <si>
    <t xml:space="preserve"> Idegenforgalmi menedzser</t>
  </si>
  <si>
    <t xml:space="preserve"> Idegenforgalmi szakmenedzser</t>
  </si>
  <si>
    <t xml:space="preserve"> Idegenforgalmi technikus</t>
  </si>
  <si>
    <t xml:space="preserve"> Idegenforgalmi ügyintéző</t>
  </si>
  <si>
    <t xml:space="preserve"> Idegenvezető</t>
  </si>
  <si>
    <t xml:space="preserve"> Ifjúságsegítő</t>
  </si>
  <si>
    <t xml:space="preserve"> Igazgatási ügyintéző</t>
  </si>
  <si>
    <t xml:space="preserve"> Információrendszer-szervező</t>
  </si>
  <si>
    <t xml:space="preserve"> Informatikai hálózatirendszer-telepítő</t>
  </si>
  <si>
    <t xml:space="preserve"> Informatikai műszerész</t>
  </si>
  <si>
    <t xml:space="preserve"> Informatikai statisztikus és gazdasági tervező</t>
  </si>
  <si>
    <t xml:space="preserve"> Informatikus (a tevékenység megjelölésével)</t>
  </si>
  <si>
    <t xml:space="preserve"> Infostruktúra-menedzser</t>
  </si>
  <si>
    <t xml:space="preserve"> Ingatlankezelő</t>
  </si>
  <si>
    <t xml:space="preserve"> Ingatlanközvetítő</t>
  </si>
  <si>
    <t xml:space="preserve"> Ingatlan-nyilvántartási titkár</t>
  </si>
  <si>
    <t xml:space="preserve"> Ingatlan-nyilvántartási ügyintéző*</t>
  </si>
  <si>
    <t xml:space="preserve"> Inszeminátor (az állatfaj megjelölésével)</t>
  </si>
  <si>
    <t xml:space="preserve"> Integrált ügyfélkapcsolatok asszisztense</t>
  </si>
  <si>
    <t xml:space="preserve"> Intézményi kommunikátor</t>
  </si>
  <si>
    <t xml:space="preserve"> Ipari biotechnológus technikus</t>
  </si>
  <si>
    <t xml:space="preserve"> Ipari elektronikai technikus</t>
  </si>
  <si>
    <t xml:space="preserve"> Ipari- és kereskedelmihűtőgép-szerelő</t>
  </si>
  <si>
    <t xml:space="preserve"> Ipari informatikai technikus</t>
  </si>
  <si>
    <t xml:space="preserve"> Ipari üvegműves</t>
  </si>
  <si>
    <t xml:space="preserve"> Iparigáz- és olajtüzelőberendezés-kezelő</t>
  </si>
  <si>
    <t xml:space="preserve"> Iparigáz- és olajtüzelőberendezés-szerelő, -karbantartó, -javító</t>
  </si>
  <si>
    <t xml:space="preserve"> Irodagép-technikus</t>
  </si>
  <si>
    <t xml:space="preserve"> Irodavezető</t>
  </si>
  <si>
    <t xml:space="preserve"> Közoktatási asszisztens</t>
  </si>
  <si>
    <t xml:space="preserve"> Izotópasszisztens</t>
  </si>
  <si>
    <t xml:space="preserve"> Jármű-elektronikai technikus</t>
  </si>
  <si>
    <t xml:space="preserve"> Játék- és animációsfilm készítő**</t>
  </si>
  <si>
    <t xml:space="preserve"> Jelnyelvi tolmács</t>
  </si>
  <si>
    <t xml:space="preserve"> Jogi asszisztens</t>
  </si>
  <si>
    <t xml:space="preserve"> Jövedéki ügyintéző</t>
  </si>
  <si>
    <t xml:space="preserve"> Juhtenyésztő szaktechnikus</t>
  </si>
  <si>
    <t xml:space="preserve"> Kábelszerelő (a tevékenység feltüntetésével)</t>
  </si>
  <si>
    <t xml:space="preserve"> Kádár</t>
  </si>
  <si>
    <t xml:space="preserve"> Kalapos és sapkakészítő*</t>
  </si>
  <si>
    <t xml:space="preserve"> Karosszérialakatos</t>
  </si>
  <si>
    <t xml:space="preserve"> Kárpitos</t>
  </si>
  <si>
    <t xml:space="preserve"> Kárpitosipari technikus</t>
  </si>
  <si>
    <t xml:space="preserve"> Kaszkadőr (a tevékenység megjelölésével)</t>
  </si>
  <si>
    <t xml:space="preserve"> Kaszkadőrszakértő</t>
  </si>
  <si>
    <t xml:space="preserve"> Kataszteri szaktechnikus*</t>
  </si>
  <si>
    <t xml:space="preserve"> Katasztrófa- és tűzvédelmi szervező (tiszt)</t>
  </si>
  <si>
    <t xml:space="preserve"> Katasztrófa- és tűzvédelmi technikus</t>
  </si>
  <si>
    <t xml:space="preserve"> Katasztrófavédelmi előadó</t>
  </si>
  <si>
    <t xml:space="preserve"> Katasztrófavédelmi főelőadó</t>
  </si>
  <si>
    <t xml:space="preserve"> Kazángépész</t>
  </si>
  <si>
    <t xml:space="preserve"> Kazánkezelő</t>
  </si>
  <si>
    <t xml:space="preserve"> Kefe- és seprűkészítő*</t>
  </si>
  <si>
    <t xml:space="preserve"> Kehelycsésze- és pohárbefúvó (kézi)</t>
  </si>
  <si>
    <t xml:space="preserve"> Keksz- és ostyagyártó*</t>
  </si>
  <si>
    <t xml:space="preserve"> Kelmefestő és -tisztító</t>
  </si>
  <si>
    <t xml:space="preserve"> Kéményseprő és tüzeléstechnikai karbantartó</t>
  </si>
  <si>
    <t xml:space="preserve"> Képi diagnosztikai asszisztens</t>
  </si>
  <si>
    <t xml:space="preserve"> Képi diagnosztikai és intervenciós asszisztens</t>
  </si>
  <si>
    <t xml:space="preserve"> Képkeretező és üvegező</t>
  </si>
  <si>
    <t xml:space="preserve"> Képzési szakasszisztens</t>
  </si>
  <si>
    <t xml:space="preserve"> Kerámiakészítő</t>
  </si>
  <si>
    <t xml:space="preserve"> Keramikus**</t>
  </si>
  <si>
    <t xml:space="preserve"> Kerékpárszerelő</t>
  </si>
  <si>
    <t xml:space="preserve"> Kereskedelmi menedzser</t>
  </si>
  <si>
    <t xml:space="preserve"> Kereskedelmi szakmenedzser</t>
  </si>
  <si>
    <t xml:space="preserve"> Kereskedelmi technikus</t>
  </si>
  <si>
    <t xml:space="preserve"> Kereskedő vállalkozó</t>
  </si>
  <si>
    <t xml:space="preserve"> Kertépítő és -fenntartó</t>
  </si>
  <si>
    <t xml:space="preserve"> Kertész</t>
  </si>
  <si>
    <t xml:space="preserve"> Újságíró II. (a tevékenységi terület megjelölésével)</t>
  </si>
  <si>
    <t xml:space="preserve"> Útfenntartó szakmunkás</t>
  </si>
  <si>
    <t xml:space="preserve"> Ügyfélszolgálati asszisztens</t>
  </si>
  <si>
    <t xml:space="preserve"> Idegen nyelvi ügyintéző titkár</t>
  </si>
  <si>
    <t xml:space="preserve"> Ügyintéző titkár</t>
  </si>
  <si>
    <t xml:space="preserve"> Üvegcsiszoló</t>
  </si>
  <si>
    <t xml:space="preserve"> Üvegező</t>
  </si>
  <si>
    <t xml:space="preserve"> Üvegfestő és ólmozottüveg készítő</t>
  </si>
  <si>
    <t xml:space="preserve"> Üvegfúvó</t>
  </si>
  <si>
    <t xml:space="preserve"> Üvegműves**</t>
  </si>
  <si>
    <t xml:space="preserve"> Üzleti ügyintéző</t>
  </si>
  <si>
    <t xml:space="preserve"> Üzletviteli szakmenedzser</t>
  </si>
  <si>
    <t xml:space="preserve"> Vadász, vadtenyésztő</t>
  </si>
  <si>
    <t xml:space="preserve"> Vadászpuskaműves*</t>
  </si>
  <si>
    <t xml:space="preserve"> Vadgazdálkodási technikus</t>
  </si>
  <si>
    <t xml:space="preserve"> Vadgazdálkodási technológus</t>
  </si>
  <si>
    <t xml:space="preserve"> Vágóállat-minősítő (az állatfaj megnevezésével)</t>
  </si>
  <si>
    <t xml:space="preserve"> Valutapénztáros és valuta-ügyintéző</t>
  </si>
  <si>
    <t xml:space="preserve"> Vájár (mélyművelő)</t>
  </si>
  <si>
    <t xml:space="preserve"> Vállalkozási ügyintéző</t>
  </si>
  <si>
    <t xml:space="preserve"> Vállalkozási szakügyintéző</t>
  </si>
  <si>
    <t xml:space="preserve"> Vállalkozásszervező</t>
  </si>
  <si>
    <t xml:space="preserve"> Vámkezelő</t>
  </si>
  <si>
    <t xml:space="preserve"> Vámügyintéző</t>
  </si>
  <si>
    <t xml:space="preserve"> Varrómunkás*</t>
  </si>
  <si>
    <t xml:space="preserve"> Vas- és műszaki kereskedő</t>
  </si>
  <si>
    <t xml:space="preserve"> Vasbeton- és műkőkészítő</t>
  </si>
  <si>
    <t xml:space="preserve"> Vasútüzemvitel-ellátó</t>
  </si>
  <si>
    <t xml:space="preserve"> Vasszerelő</t>
  </si>
  <si>
    <t xml:space="preserve"> Védelmi igazgatási szakelőadó (az ágazat megjelölésével)</t>
  </si>
  <si>
    <t xml:space="preserve"> Vegyészlaboráns</t>
  </si>
  <si>
    <t xml:space="preserve"> Vegyész-mérnökasszisztens</t>
  </si>
  <si>
    <t xml:space="preserve"> Vegyianyaggyártó</t>
  </si>
  <si>
    <t xml:space="preserve"> Vegyipari gépésztechnikus</t>
  </si>
  <si>
    <t xml:space="preserve"> Vegyipari méréstechnológus</t>
  </si>
  <si>
    <t xml:space="preserve"> Vegyipari minőségbiztosítási technikus</t>
  </si>
  <si>
    <t xml:space="preserve"> Vegyipari-gépészmérnök asszisztens</t>
  </si>
  <si>
    <t xml:space="preserve"> Vendégfogadós</t>
  </si>
  <si>
    <t xml:space="preserve"> Vendéglátó eladó</t>
  </si>
  <si>
    <t xml:space="preserve"> Vendéglátó menedzser</t>
  </si>
  <si>
    <t xml:space="preserve"> Vendéglátó szakmenedzser</t>
  </si>
  <si>
    <t xml:space="preserve"> Vendéglátó technikus</t>
  </si>
  <si>
    <t xml:space="preserve"> Vendéglátó vállalkozó</t>
  </si>
  <si>
    <t xml:space="preserve"> Vers- és prózamondó</t>
  </si>
  <si>
    <t xml:space="preserve"> Vers- és prózamondó előadóművész</t>
  </si>
  <si>
    <t xml:space="preserve"> Vésnök (a tevékenység megjelölésével)</t>
  </si>
  <si>
    <t xml:space="preserve"> Veszélyesáru-/ADR-ügyintéző</t>
  </si>
  <si>
    <t xml:space="preserve"> Vetőmagtermesztő és -minősítő*</t>
  </si>
  <si>
    <t xml:space="preserve"> Vezérlés- és szabályozástechnikai technikus</t>
  </si>
  <si>
    <t xml:space="preserve"> Világítástechnikus</t>
  </si>
  <si>
    <t xml:space="preserve"> Világosító</t>
  </si>
  <si>
    <t xml:space="preserve"> Villamosgép és -berendezési technikus</t>
  </si>
  <si>
    <t xml:space="preserve"> Villamosgép- és berendezéskezelő</t>
  </si>
  <si>
    <t xml:space="preserve"> Villamosgép- és készülékszerelő</t>
  </si>
  <si>
    <t xml:space="preserve"> Villamoshálózat-szerelő</t>
  </si>
  <si>
    <t xml:space="preserve"> Villamosmérnök-asszisztens (a szakirány megjelölésével)</t>
  </si>
  <si>
    <t xml:space="preserve"> Villamosmű-kezelő</t>
  </si>
  <si>
    <t xml:space="preserve"> Villamosművi algépész</t>
  </si>
  <si>
    <t xml:space="preserve"> Villamosművi blokkgépész</t>
  </si>
  <si>
    <t xml:space="preserve"> Villamosművi kalorikus gépész</t>
  </si>
  <si>
    <t xml:space="preserve"> Villamosművi kezelő (a technológia és a tevékenység megjelölésével)</t>
  </si>
  <si>
    <t xml:space="preserve"> Villamosművi vezetőgépész</t>
  </si>
  <si>
    <t xml:space="preserve"> Villamosművi vízelőkészítő gépész</t>
  </si>
  <si>
    <t xml:space="preserve"> Villamosművigázturbina-gépész</t>
  </si>
  <si>
    <t xml:space="preserve"> Villamosművigőzturbina-gépész</t>
  </si>
  <si>
    <t xml:space="preserve"> Villamosműviolajállomás-gépész</t>
  </si>
  <si>
    <t xml:space="preserve"> Villámvédelem felülvizsgálója</t>
  </si>
  <si>
    <t xml:space="preserve"> Villanyszerelő</t>
  </si>
  <si>
    <t xml:space="preserve"> Vincellér</t>
  </si>
  <si>
    <t xml:space="preserve"> Virágkötő*</t>
  </si>
  <si>
    <t xml:space="preserve"> Virágkötő-berendező</t>
  </si>
  <si>
    <t xml:space="preserve"> Víz- és szennyvíztechnológus technikus</t>
  </si>
  <si>
    <t xml:space="preserve"> Vízkútfúró</t>
  </si>
  <si>
    <t xml:space="preserve"> Vízműkezelő</t>
  </si>
  <si>
    <t xml:space="preserve"> Vízügyi technikus</t>
  </si>
  <si>
    <t xml:space="preserve"> Vízvezeték- és központifűtés-szerelő</t>
  </si>
  <si>
    <t xml:space="preserve"> Zenész (a műfaj, a szak és a hangszer megjelölésével)**</t>
  </si>
  <si>
    <t xml:space="preserve"> Zongorahangoló (kizárólag vakok számára)</t>
  </si>
  <si>
    <t xml:space="preserve"> Zöldség- és fűszernövény-termelő*</t>
  </si>
  <si>
    <t xml:space="preserve"> Zöldség- és gyümölcsfeldolgozó*</t>
  </si>
  <si>
    <t xml:space="preserve">14. A pályázó gazdasági szervezetnél az összes tanulószerződés száma, szakképesítésenkénti bontásban. </t>
  </si>
  <si>
    <t xml:space="preserve">15. A pályázó gazdálkodó szervezetnél a pályázati támogatás által létrejött új tanulószerződések száma, szakképesítésenkénti bontásban. </t>
  </si>
  <si>
    <t xml:space="preserve">1
</t>
  </si>
  <si>
    <t xml:space="preserve"> Bőrgyártó</t>
  </si>
  <si>
    <t xml:space="preserve"> Bőripari szabász</t>
  </si>
  <si>
    <t xml:space="preserve"> Bőripari varrómunkás (tűző)</t>
  </si>
  <si>
    <t xml:space="preserve"> Bőrkonfekció-ipari technikus</t>
  </si>
  <si>
    <t xml:space="preserve"> Bőrműves**</t>
  </si>
  <si>
    <t xml:space="preserve"> Bőrtárgykészítő</t>
  </si>
  <si>
    <t xml:space="preserve"> Bronzműves és szoboröntő**</t>
  </si>
  <si>
    <t xml:space="preserve"> Burkoló</t>
  </si>
  <si>
    <t xml:space="preserve"> Bútorműves**</t>
  </si>
  <si>
    <t xml:space="preserve"> Büntetés-végrehajtási felügyelő</t>
  </si>
  <si>
    <t xml:space="preserve"> Büntetés-végrehajtási főfelügyelő</t>
  </si>
  <si>
    <t xml:space="preserve"> CAD-CAM tervező, dokumentációkezelő informatikus</t>
  </si>
  <si>
    <t xml:space="preserve"> Cipőfelsőrész-készítő</t>
  </si>
  <si>
    <t xml:space="preserve"> Cipőipari technikus</t>
  </si>
  <si>
    <t xml:space="preserve"> Cipőjavító*</t>
  </si>
  <si>
    <t xml:space="preserve"> Cipőkészítő</t>
  </si>
  <si>
    <t xml:space="preserve"> Controller</t>
  </si>
  <si>
    <t xml:space="preserve"> Controlling asszisztens</t>
  </si>
  <si>
    <t xml:space="preserve"> Cukoripari szakmunkás</t>
  </si>
  <si>
    <t xml:space="preserve"> Cukrász</t>
  </si>
  <si>
    <t xml:space="preserve"> Családpedagógiai mentor</t>
  </si>
  <si>
    <t xml:space="preserve"> Csatornamű-kezelő</t>
  </si>
  <si>
    <t xml:space="preserve"> Csecsemő- és gyermekápoló</t>
  </si>
  <si>
    <t xml:space="preserve"> Csecsemő- és kisgyermekgondozó</t>
  </si>
  <si>
    <t xml:space="preserve"> Csecsemő- és kisgyermeknevelő-gondozó</t>
  </si>
  <si>
    <t xml:space="preserve"> Cserépkályha- és kandallóépítő</t>
  </si>
  <si>
    <t xml:space="preserve"> Csipkekészítő*</t>
  </si>
  <si>
    <t xml:space="preserve"> Dajka</t>
  </si>
  <si>
    <t xml:space="preserve"> Dekoratőr, kirakatrendező</t>
  </si>
  <si>
    <t xml:space="preserve"> Digitálistérkép-kezelő</t>
  </si>
  <si>
    <t xml:space="preserve"> Díszlet- és jelmeztervező asszisztens**</t>
  </si>
  <si>
    <t xml:space="preserve"> Díszműkovács**</t>
  </si>
  <si>
    <t>Hídknap Faipari Kft.</t>
  </si>
  <si>
    <t>Molnár</t>
  </si>
  <si>
    <t>Pék</t>
  </si>
  <si>
    <t>Gála Kereskedelmi Zártkörűen Működő Részvénytársaság</t>
  </si>
  <si>
    <t>Tetőfedő</t>
  </si>
  <si>
    <t>Szárazépítő</t>
  </si>
  <si>
    <t>Elektromos gép- és készülékszerelő</t>
  </si>
  <si>
    <t>Élésker Kereskedelmi és Szolgáltató Kft.</t>
  </si>
  <si>
    <t>Szegedi Rendészeti Szakközépiskola</t>
  </si>
  <si>
    <t>School of Business Üzleti és Művészeti Szakképző Iskola</t>
  </si>
  <si>
    <t>Lővér Sütő Zártkörűen Működő Részvénytársaság</t>
  </si>
  <si>
    <t>Gyógyszálló Szolgáltató Zrt.</t>
  </si>
  <si>
    <t>ERMIBAU Építőipari, Kereskedelmi és Szolgáltató Kft.</t>
  </si>
  <si>
    <t>ALISCA AUTÓCENTRUM Kft</t>
  </si>
  <si>
    <t>Pannon Egyetem</t>
  </si>
  <si>
    <t>Támogatási szerződés száma</t>
  </si>
  <si>
    <t xml:space="preserve">1
</t>
  </si>
  <si>
    <t>Busznyák Norbert</t>
  </si>
  <si>
    <t>Kálóczi Sándor</t>
  </si>
  <si>
    <t xml:space="preserve"> Zöldségtermesztő és -feldolgozó szaktechnikus*</t>
  </si>
  <si>
    <t xml:space="preserve"> Alumíniumkohász</t>
  </si>
  <si>
    <t xml:space="preserve"> Automata gyártórendszerek üzemeltetője</t>
  </si>
  <si>
    <t xml:space="preserve"> Bőrdíszműipari mintakészítő</t>
  </si>
  <si>
    <t xml:space="preserve"> Cipőipari mintakészítő</t>
  </si>
  <si>
    <t xml:space="preserve"> Drágakőcsiszoló</t>
  </si>
  <si>
    <t xml:space="preserve"> Drágakőszakértő</t>
  </si>
  <si>
    <t xml:space="preserve"> Durvacsiszoló (üveg)</t>
  </si>
  <si>
    <t xml:space="preserve"> Fotóanyaggyártó</t>
  </si>
  <si>
    <t xml:space="preserve"> Galvanizáló</t>
  </si>
  <si>
    <t xml:space="preserve"> Gépi formázó</t>
  </si>
  <si>
    <t xml:space="preserve"> Gépinstallátor</t>
  </si>
  <si>
    <t xml:space="preserve"> Kazán- és kemencekőműves</t>
  </si>
  <si>
    <t xml:space="preserve"> Keményforrasztó</t>
  </si>
  <si>
    <t xml:space="preserve"> Kerámiaégető</t>
  </si>
  <si>
    <t>Szerződésszám:</t>
  </si>
  <si>
    <t>A táblázatot beküldő intézmény, szervezet neve:</t>
  </si>
  <si>
    <t xml:space="preserve">1
</t>
  </si>
  <si>
    <t>3. A pályázó szervezetnél a szakképzésre használt tárgyi eszközök és/vagy immateriális javak (pl. szoftver) nettó értéke, szakképesítésenkénti bontásban.</t>
  </si>
  <si>
    <t xml:space="preserve"> Dísznövény- és zöldségtermesztő</t>
  </si>
  <si>
    <t xml:space="preserve"> Dísznövénykertész</t>
  </si>
  <si>
    <t xml:space="preserve"> Dísznövénytermelő*</t>
  </si>
  <si>
    <t xml:space="preserve"> Dísznövénytermesztő szaktechnikus*</t>
  </si>
  <si>
    <t xml:space="preserve"> Divatstílustervező asszisztens</t>
  </si>
  <si>
    <t xml:space="preserve"> Dohányfeldolgozó</t>
  </si>
  <si>
    <t xml:space="preserve"> Dohánykertész</t>
  </si>
  <si>
    <t xml:space="preserve"> Drágakő-meghatározó</t>
  </si>
  <si>
    <t xml:space="preserve"> Drog- és toxikológiai technikus</t>
  </si>
  <si>
    <t xml:space="preserve"> Drogériai kereskedő</t>
  </si>
  <si>
    <t xml:space="preserve"> Édesiparitermék-gyártó</t>
  </si>
  <si>
    <t xml:space="preserve"> Egészségőr, fertőtlenítő</t>
  </si>
  <si>
    <t xml:space="preserve"> Egészségügyi gázmester (kártevőirtó)</t>
  </si>
  <si>
    <t xml:space="preserve"> Egészségügyi gyakorlatvezető</t>
  </si>
  <si>
    <t xml:space="preserve"> Egészségügyi kártevőirtó szakmunkás</t>
  </si>
  <si>
    <t xml:space="preserve"> Egészségügyi menedzser</t>
  </si>
  <si>
    <t xml:space="preserve"> Egészségügyi operátor</t>
  </si>
  <si>
    <t xml:space="preserve"> Állatkerti és cirkuszi állatgondozó*</t>
  </si>
  <si>
    <t xml:space="preserve"> Állattartó-telepi gépész</t>
  </si>
  <si>
    <t xml:space="preserve"> Állattenyésztési gépkezelő (a gép megjelölésével)*</t>
  </si>
  <si>
    <t xml:space="preserve"> Állattenyésztő (az állatfaj megjelölésével)*</t>
  </si>
  <si>
    <t xml:space="preserve"> Állattenyésztő és állat-egészségügyi technikus</t>
  </si>
  <si>
    <t xml:space="preserve"> Általános állattenyésztő</t>
  </si>
  <si>
    <t>Támogatott neve</t>
  </si>
  <si>
    <t>Nyertes témák száma</t>
  </si>
  <si>
    <t>Témaszám</t>
  </si>
  <si>
    <t>Comenius Szakközépiskola és Szakiskola</t>
  </si>
  <si>
    <t>Terplán Zénó Műszaki és Közgazdasági Szakképző Iskola</t>
  </si>
  <si>
    <t xml:space="preserve"> Települési környezetvédelmi technikus</t>
  </si>
  <si>
    <t xml:space="preserve"> Természetvédelmi technikus</t>
  </si>
  <si>
    <t xml:space="preserve"> Tímár</t>
  </si>
  <si>
    <t xml:space="preserve"> Traktorvezető (mezőgazdasági gépkezelő)</t>
  </si>
  <si>
    <t xml:space="preserve"> Vegyészanalitikus</t>
  </si>
  <si>
    <t xml:space="preserve"> Nyomdai berakó</t>
  </si>
  <si>
    <t xml:space="preserve"> Nyomdai szövegrögzítő</t>
  </si>
  <si>
    <t xml:space="preserve"> Polgári védelmi igazgatási vezető</t>
  </si>
  <si>
    <t xml:space="preserve"> Polgári védelmi segítő</t>
  </si>
  <si>
    <t xml:space="preserve"> Polgári védelmi szakelőadó</t>
  </si>
  <si>
    <t xml:space="preserve"> Polgári védelmi vezető</t>
  </si>
  <si>
    <t xml:space="preserve"> Tűzoltó technikus</t>
  </si>
  <si>
    <t xml:space="preserve"> Tűzvédelmi előadó I.</t>
  </si>
  <si>
    <t xml:space="preserve"> Tűzvédelmi előadó II.</t>
  </si>
  <si>
    <t xml:space="preserve"> Tűzvédelmi szakelőadó</t>
  </si>
  <si>
    <t xml:space="preserve"> Fegyverműszerész</t>
  </si>
  <si>
    <t xml:space="preserve"> Fegyvertechnikus</t>
  </si>
  <si>
    <t xml:space="preserve"> Gazdálkodásszervező</t>
  </si>
  <si>
    <t xml:space="preserve"> Gipszkartonszerelő</t>
  </si>
  <si>
    <t xml:space="preserve"> Harcjárműszerelő</t>
  </si>
  <si>
    <t xml:space="preserve"> Harcjárműtechnikus</t>
  </si>
  <si>
    <t xml:space="preserve"> Híradóműszerész</t>
  </si>
  <si>
    <t xml:space="preserve"> Híradótechnikus</t>
  </si>
  <si>
    <t xml:space="preserve"> Honvéd technikus (az ágazat megjelölésével)</t>
  </si>
  <si>
    <t xml:space="preserve"> Honvéd tiszthelyettes (az ágazat megjelölésével)</t>
  </si>
  <si>
    <t xml:space="preserve"> Katonai kiképző (az ágazat megjelölésével)</t>
  </si>
  <si>
    <t xml:space="preserve"> Katonai műszaki gépszerelő</t>
  </si>
  <si>
    <t xml:space="preserve"> Katonai műszaki géptechnikus</t>
  </si>
  <si>
    <t>Mátrai Hegesztéstechnikai és Szakképzési Kft.</t>
  </si>
  <si>
    <t>Eszterházy Károly Főiskola</t>
  </si>
  <si>
    <t>Wigner Jenő Műszaki, Informatikai Középiskola és Kollégium</t>
  </si>
  <si>
    <t>Budapesti Gazdasági Főiskola</t>
  </si>
  <si>
    <t xml:space="preserve"> Konfekcióipari szabász</t>
  </si>
  <si>
    <t xml:space="preserve"> Korrektor</t>
  </si>
  <si>
    <t xml:space="preserve"> Kórszövettani-szövettani asszisztens</t>
  </si>
  <si>
    <t xml:space="preserve"> Kosárfonó és fonottbútor-készítő*</t>
  </si>
  <si>
    <t xml:space="preserve"> Kovács</t>
  </si>
  <si>
    <t xml:space="preserve"> Kozmetikus</t>
  </si>
  <si>
    <t xml:space="preserve"> Kőfaragó</t>
  </si>
  <si>
    <t xml:space="preserve"> Költségszakértő</t>
  </si>
  <si>
    <t xml:space="preserve"> Kőműves</t>
  </si>
  <si>
    <t xml:space="preserve"> Könnyűgépkezelő</t>
  </si>
  <si>
    <t xml:space="preserve"> Könnyűipari mérnökasszisztens (a szakirány megjelölésével)</t>
  </si>
  <si>
    <t xml:space="preserve"> Könyv- és papírrestaurátor</t>
  </si>
  <si>
    <t xml:space="preserve"> Könyvesbolti eladó</t>
  </si>
  <si>
    <t xml:space="preserve"> Könyvkiadói és kottakiadói szerkesztő</t>
  </si>
  <si>
    <t xml:space="preserve"> Könyvkötő</t>
  </si>
  <si>
    <t xml:space="preserve"> Könyvműves**</t>
  </si>
  <si>
    <t xml:space="preserve"> Könyvtáros asszisztens</t>
  </si>
  <si>
    <t xml:space="preserve"> Környezet- és hidrotechnológus</t>
  </si>
  <si>
    <t xml:space="preserve"> Környezetvédelmi szakmunkás</t>
  </si>
  <si>
    <t xml:space="preserve"> Víz- és környezetgazdálkodási technikus</t>
  </si>
  <si>
    <t xml:space="preserve"> Környezetvédelmi laboráns</t>
  </si>
  <si>
    <t xml:space="preserve"> Környezetvédelmi méréstechnikus</t>
  </si>
  <si>
    <t>Gyugyi Tamás Faipari Kft</t>
  </si>
  <si>
    <t>Miklós József</t>
  </si>
  <si>
    <t>Gábor Dénes Főiskola</t>
  </si>
  <si>
    <t>Takács Pál</t>
  </si>
  <si>
    <t>Bencsik Zoltán</t>
  </si>
  <si>
    <t xml:space="preserve"> Gépipari számítástechnikai technikus</t>
  </si>
  <si>
    <t xml:space="preserve"> Irodai asszisztens</t>
  </si>
  <si>
    <t xml:space="preserve"> Gépíró és szövegszerkesztő</t>
  </si>
  <si>
    <t xml:space="preserve"> Géplakatos</t>
  </si>
  <si>
    <t xml:space="preserve"> Gépszerkesztő technikus</t>
  </si>
  <si>
    <t xml:space="preserve"> Gipszmintakészítő</t>
  </si>
  <si>
    <t xml:space="preserve"> Gombaszakellenőr*</t>
  </si>
  <si>
    <t xml:space="preserve"> Gombatermelő*</t>
  </si>
  <si>
    <t xml:space="preserve"> Gombatoxikológus*</t>
  </si>
  <si>
    <t xml:space="preserve"> Grafikus (a tevékenység megjelölésével)**</t>
  </si>
  <si>
    <t xml:space="preserve"> Grafológus</t>
  </si>
  <si>
    <t xml:space="preserve"> Grafológus szakasszisztens</t>
  </si>
  <si>
    <t xml:space="preserve"> Gumi- és műanyagipari technikus</t>
  </si>
  <si>
    <t xml:space="preserve"> Gumiabroncs-javító és kerékkiegyensúlyozó</t>
  </si>
  <si>
    <t xml:space="preserve"> Gumigyártó és -feldolgozó</t>
  </si>
  <si>
    <t xml:space="preserve"> Gyékény-, szalma-, csuhéj tárgykészítő</t>
  </si>
  <si>
    <t xml:space="preserve"> Gyermek- és ifjúságvédelmi asszisztens</t>
  </si>
  <si>
    <t xml:space="preserve"> Gyermek- és ifjúsági felügyelő</t>
  </si>
  <si>
    <t xml:space="preserve"> Gyermekruha-készítő</t>
  </si>
  <si>
    <t xml:space="preserve"> Gyógyászatisegédeszköz-forgalmazó</t>
  </si>
  <si>
    <t xml:space="preserve"> Gyógynövényismerő és -termelő*</t>
  </si>
  <si>
    <t xml:space="preserve"> Gyógynövénytermesztő és -feldolgozó*</t>
  </si>
  <si>
    <t xml:space="preserve"> Gyógynövény- és fűszernövény-termesztő és -feldolgozó</t>
  </si>
  <si>
    <t xml:space="preserve"> Gyógypedagógiai asszisztens</t>
  </si>
  <si>
    <t xml:space="preserve"> Gyógyszer- és tápszerkészítő</t>
  </si>
  <si>
    <t xml:space="preserve"> Gyógyszerkészítmény-gyártó és minőségbiztosító asszisztens</t>
  </si>
  <si>
    <t xml:space="preserve"> Gyógyszertári asszisztens</t>
  </si>
  <si>
    <t xml:space="preserve"> Gyógyúszás-foglalkoztató</t>
  </si>
  <si>
    <t xml:space="preserve"> Gyorsétkeztetési eladó*</t>
  </si>
  <si>
    <t xml:space="preserve"> ügyviteli asszisztens</t>
  </si>
  <si>
    <t xml:space="preserve"> Gyümölcspálinka-gyártó*</t>
  </si>
  <si>
    <t xml:space="preserve"> Gyümölcstermelő*</t>
  </si>
  <si>
    <t xml:space="preserve"> Gyümölcstermesztő és -feldolgozó szaktechnikus</t>
  </si>
  <si>
    <t xml:space="preserve"> Hajóépítő</t>
  </si>
  <si>
    <t xml:space="preserve"> Hajógép- és berendezési technikus</t>
  </si>
  <si>
    <t xml:space="preserve"> Hajózási technikus</t>
  </si>
  <si>
    <t xml:space="preserve"> Halász</t>
  </si>
  <si>
    <t xml:space="preserve"> Halász szaktechnikus</t>
  </si>
  <si>
    <t xml:space="preserve"> Hanglemez-bemutató</t>
  </si>
  <si>
    <t>Grósz Gyula</t>
  </si>
  <si>
    <t xml:space="preserve"> Általános gazdasági és statisztikai ügyintéző</t>
  </si>
  <si>
    <t xml:space="preserve"> Általános vegyésztechnikus</t>
  </si>
  <si>
    <t>Faipari Gyártó, Kereskedelmi és Szolgáltató Kft.</t>
  </si>
  <si>
    <t>Fegyverneki Autójavító Kft.</t>
  </si>
  <si>
    <t>Oláhné Szabó Magdolna</t>
  </si>
  <si>
    <t>Csontos György</t>
  </si>
  <si>
    <t>KISS B. Ker. Kereskedelmi és Szolgáltató Kft.</t>
  </si>
  <si>
    <t>Szolnoki Főiskola</t>
  </si>
  <si>
    <t>Debreceni Egyetem</t>
  </si>
  <si>
    <t xml:space="preserve"> Antikváriumi szakeladó</t>
  </si>
  <si>
    <t xml:space="preserve"> Anyagmozgató építőgépész-technikus</t>
  </si>
  <si>
    <t xml:space="preserve"> Anyagmozgató gépészeti technikus</t>
  </si>
  <si>
    <t>Textilipari technikus</t>
  </si>
  <si>
    <t>Hajózási technikus</t>
  </si>
  <si>
    <t>Épületgépész technikus</t>
  </si>
  <si>
    <t>Hídépítő és -fenntartó technikus</t>
  </si>
  <si>
    <t>Útépítő és -fenntartó technikus</t>
  </si>
  <si>
    <t>Vasútépítő és -fenntartó technikus</t>
  </si>
  <si>
    <t>Vízépítő technikus</t>
  </si>
  <si>
    <t>KISVAGYON Vagyonkezelő Kft.</t>
  </si>
  <si>
    <t>Gold Park Kereskedelmi és Szolgáltató Kft.</t>
  </si>
  <si>
    <t>Kandik és Tamás Mesterhidegkonyha Vendéglátóipari, Kereskedelmi és Szolgáltató Kft.</t>
  </si>
  <si>
    <t>Diósgyőri Party-Service Rendezvényszolgáltató Kereskedelmi és Vendéglátó Kft.</t>
  </si>
  <si>
    <t>Hatvani Volán Közlekedési Zrt.</t>
  </si>
  <si>
    <t>Pápai Asztalos Kft.</t>
  </si>
  <si>
    <t>Dunaújvárosi Főiskola</t>
  </si>
  <si>
    <t>Irimiás György</t>
  </si>
  <si>
    <t xml:space="preserve"> Környezetvédelmi szakelőadó</t>
  </si>
  <si>
    <t xml:space="preserve"> Környezetvédelmi technikus (a szak megjelölésével)</t>
  </si>
  <si>
    <t xml:space="preserve"> Kötő</t>
  </si>
  <si>
    <t xml:space="preserve"> Kötő- és varrógépműszerész</t>
  </si>
  <si>
    <t xml:space="preserve"> Kötőipari konfekciósfehérnemű-készítő</t>
  </si>
  <si>
    <t xml:space="preserve"> Kötöttáru-készítő</t>
  </si>
  <si>
    <t xml:space="preserve"> Kötöttpályásjármű-elektronikai műszerész</t>
  </si>
  <si>
    <t xml:space="preserve"> Kötöttpályásjármű-villamossági szerelő</t>
  </si>
  <si>
    <t xml:space="preserve"> Kötöttpályásmotor- és erőátviteliberendezés-szerelő</t>
  </si>
  <si>
    <t xml:space="preserve"> Közbeszerzési referens</t>
  </si>
  <si>
    <t xml:space="preserve"> Közelítőgép-kezelő</t>
  </si>
  <si>
    <t xml:space="preserve"> Közlekedésautomatikai műszerész</t>
  </si>
  <si>
    <t xml:space="preserve"> Közlekedésautomatikai technikus</t>
  </si>
  <si>
    <t xml:space="preserve"> Közlekedésépítő, hídépítő technikus</t>
  </si>
  <si>
    <t xml:space="preserve"> Közlekedésépítő, informatikai technikus</t>
  </si>
  <si>
    <t xml:space="preserve"> Közlekedésépítő, környezetvédő technikus</t>
  </si>
  <si>
    <t xml:space="preserve"> Közlekedésépítő, útépítő technikus</t>
  </si>
  <si>
    <t xml:space="preserve"> Közlekedésépítő, vasútépítő technikus</t>
  </si>
  <si>
    <t xml:space="preserve"> Közlekedésgépészeti technikus, közútijármű-gépész</t>
  </si>
  <si>
    <t xml:space="preserve"> Közlekedésgépészeti technikus, vasútgépész</t>
  </si>
  <si>
    <t xml:space="preserve"> Közlekedési és vízépítési búvár</t>
  </si>
  <si>
    <t xml:space="preserve"> Közlekedésüzem-viteli, gépjárműüzemi technikus</t>
  </si>
  <si>
    <t xml:space="preserve"> Közlekedésüzem-viteli, hajózási és kikötői technikus</t>
  </si>
  <si>
    <t xml:space="preserve"> Közlekedésüzem-viteli, légi közlekedési technikus</t>
  </si>
  <si>
    <t xml:space="preserve"> Közlekedésüzem-viteli, szállítmányozási technikus</t>
  </si>
  <si>
    <t xml:space="preserve"> Közművelődési szakember I. (a tevékenység megjelölésével)</t>
  </si>
  <si>
    <t xml:space="preserve"> Közművelődési szakember II. (a tevékenység megjelölésével)</t>
  </si>
  <si>
    <t xml:space="preserve"> Közterület-felügyelő</t>
  </si>
  <si>
    <t xml:space="preserve"> Kulturális menedzser</t>
  </si>
  <si>
    <t xml:space="preserve"> Kultúrcikk-kereskedő</t>
  </si>
  <si>
    <t xml:space="preserve"> Kutyakozmetikus*</t>
  </si>
  <si>
    <t xml:space="preserve"> Kutyavezető</t>
  </si>
  <si>
    <t xml:space="preserve"> Külfejtésesbánya-művelő</t>
  </si>
  <si>
    <t xml:space="preserve"> Külgazdasági üzletkötő</t>
  </si>
  <si>
    <t xml:space="preserve"> Külkereskedelmi ügyintéző</t>
  </si>
  <si>
    <t xml:space="preserve"> Külkereskedelmi üzletkötő</t>
  </si>
  <si>
    <t xml:space="preserve"> Laborállat-gondozó technikus</t>
  </si>
  <si>
    <t xml:space="preserve"> Lakástextilvarró, -javító</t>
  </si>
  <si>
    <t xml:space="preserve"> Lakberendező</t>
  </si>
  <si>
    <t xml:space="preserve"> Lakott területi fakitermelő</t>
  </si>
  <si>
    <t xml:space="preserve"> Laptördelő és képszerkesztő</t>
  </si>
  <si>
    <t xml:space="preserve"> Látszerész és fotocikk-kereskedő</t>
  </si>
  <si>
    <t xml:space="preserve"> Létesítménygeodéta szaktechnikus*</t>
  </si>
  <si>
    <t xml:space="preserve"> Levéltári kezelő/iratkezelő-irattáros (a tevékenység megjelölésével)</t>
  </si>
  <si>
    <t xml:space="preserve"> Logisztikai műszaki menedzserasszisztens</t>
  </si>
  <si>
    <t xml:space="preserve"> Logisztikai szervező</t>
  </si>
  <si>
    <t xml:space="preserve"> Logisztikai ügyintéző</t>
  </si>
  <si>
    <t xml:space="preserve"> Lótenyésztő</t>
  </si>
  <si>
    <t xml:space="preserve"> Lótenyésztő szaktechnikus</t>
  </si>
  <si>
    <t xml:space="preserve"> Lovastúra-vezető</t>
  </si>
  <si>
    <t xml:space="preserve"> Magánnyomozó</t>
  </si>
  <si>
    <t xml:space="preserve"> Magasépítő technikus</t>
  </si>
  <si>
    <t xml:space="preserve"> Marketing- és reklámmenedzser</t>
  </si>
  <si>
    <t xml:space="preserve"> Marketing- és reklámügyintéző</t>
  </si>
  <si>
    <t xml:space="preserve"> Masszőr (fürdős)</t>
  </si>
  <si>
    <t xml:space="preserve"> Masszőr (gyógy)</t>
  </si>
  <si>
    <t xml:space="preserve"> Masszőr (sport)</t>
  </si>
  <si>
    <t xml:space="preserve"> Mechanikai műszerész</t>
  </si>
  <si>
    <t xml:space="preserve"> Mechatronikai műszerész</t>
  </si>
  <si>
    <t xml:space="preserve"> Mechatronikai technikus</t>
  </si>
  <si>
    <t xml:space="preserve"> Médiatechnológus asszisztens</t>
  </si>
  <si>
    <t xml:space="preserve"> Méhész*</t>
  </si>
  <si>
    <t xml:space="preserve"> Mélyépítő technikus</t>
  </si>
  <si>
    <t xml:space="preserve"> Mélyfúró</t>
  </si>
  <si>
    <t xml:space="preserve"> Idegen nyelvi menedzserasszisztens</t>
  </si>
  <si>
    <t xml:space="preserve"> Ménesgazda</t>
  </si>
  <si>
    <t xml:space="preserve"> Mentálhigiénés asszisztens</t>
  </si>
  <si>
    <t xml:space="preserve"> Mentőápoló</t>
  </si>
  <si>
    <t xml:space="preserve"> Mérlegképes könyvelő (a szakirány megjelölésével)</t>
  </si>
  <si>
    <t xml:space="preserve"> Mézeskalács-készítő*</t>
  </si>
  <si>
    <t xml:space="preserve"> Mezőgazdasági gazdaasszony</t>
  </si>
  <si>
    <t xml:space="preserve"> Mezőgazdasági gépész</t>
  </si>
  <si>
    <t xml:space="preserve"> Mezőgazdasági gépésztechnikus</t>
  </si>
  <si>
    <t xml:space="preserve"> Mezőgazdasági gépjavító (a tevékenység megjelölésével)</t>
  </si>
  <si>
    <t xml:space="preserve"> Mezőgazdasági gépjavító szaktechnikus</t>
  </si>
  <si>
    <t xml:space="preserve"> Mezőgazdasági gépkezelő (a gép megjelölésével)</t>
  </si>
  <si>
    <t xml:space="preserve"> Mezőgazdasági gépüzemeltető szaktechnikus</t>
  </si>
  <si>
    <t xml:space="preserve"> Mezőgazdasági kovács (a tevékenység megjelölésével)</t>
  </si>
  <si>
    <t xml:space="preserve"> Mezőgazdasági laboratóriumi szakasszisztens</t>
  </si>
  <si>
    <t xml:space="preserve"> Mezőgazdasági menedzserasszisztens (a szakirány megjelölésével)</t>
  </si>
  <si>
    <t xml:space="preserve"> Mezőgazdasági munkás*</t>
  </si>
  <si>
    <t xml:space="preserve"> Mezőgazdasági műszaki menedzserasszisztens (a szakirány megjelölésével)</t>
  </si>
  <si>
    <t xml:space="preserve"> Mezőgazdasági szervizüzemi szaktechnikus</t>
  </si>
  <si>
    <t xml:space="preserve"> Mezőgazdasági technikus</t>
  </si>
  <si>
    <t xml:space="preserve"> Mezőgazdasági vállalkozó*</t>
  </si>
  <si>
    <t xml:space="preserve"> Mikroszaporító*</t>
  </si>
  <si>
    <t xml:space="preserve"> minőségirányítási belső auditor</t>
  </si>
  <si>
    <t xml:space="preserve"> Minőségellenőr</t>
  </si>
  <si>
    <t xml:space="preserve"> Mixer</t>
  </si>
  <si>
    <t xml:space="preserve"> Moderátor</t>
  </si>
  <si>
    <t xml:space="preserve"> Molnár</t>
  </si>
  <si>
    <t xml:space="preserve"> Motorfűrész-kezelő</t>
  </si>
  <si>
    <t xml:space="preserve"> Motorkerékpár-szerelő és -javító</t>
  </si>
  <si>
    <t xml:space="preserve"> Mozgókép-forgalmazó és -üzemeltető I.</t>
  </si>
  <si>
    <t xml:space="preserve"> Mozgókép-forgalmazó és -üzemeltető II.</t>
  </si>
  <si>
    <t xml:space="preserve"> Mozgóképgyártó (a tevékenység megjelölésével)</t>
  </si>
  <si>
    <t xml:space="preserve"> Mozigépkezelő</t>
  </si>
  <si>
    <t xml:space="preserve"> Multimédia-fejlesztő</t>
  </si>
  <si>
    <t xml:space="preserve"> Munkaelemző</t>
  </si>
  <si>
    <t xml:space="preserve"> Munkaerőpiaci instruktor</t>
  </si>
  <si>
    <t xml:space="preserve"> Munkaerőpiaci menedzser</t>
  </si>
  <si>
    <t xml:space="preserve"> Munkaerőpiaci ügyintéző</t>
  </si>
  <si>
    <t xml:space="preserve"> Munkavédelmi menedzser</t>
  </si>
  <si>
    <t xml:space="preserve"> Munkavédelmi technikus</t>
  </si>
  <si>
    <t xml:space="preserve"> Múzeumi gyűjtemény- és raktárkezelő</t>
  </si>
  <si>
    <t xml:space="preserve"> Múzeumi preparátor</t>
  </si>
  <si>
    <t xml:space="preserve"> Műanyag-feldolgozó</t>
  </si>
  <si>
    <t xml:space="preserve"> Műanyag-hegesztő (az eljárás feltüntetésével)</t>
  </si>
  <si>
    <t xml:space="preserve"> Műbútorasztalos</t>
  </si>
  <si>
    <t xml:space="preserve"> Műemléki díszítő (a szakirány megjelölésével)</t>
  </si>
  <si>
    <t xml:space="preserve"> Műemléki fenntartó technikus</t>
  </si>
  <si>
    <t xml:space="preserve"> Műemléki helyreállító (a szakirány megjelölésével)</t>
  </si>
  <si>
    <t xml:space="preserve"> Műholdas- és kábeltelevíziós vételtechnikai műszerész</t>
  </si>
  <si>
    <t xml:space="preserve"> Műsorvezető, játékvezető, konferanszié</t>
  </si>
  <si>
    <t xml:space="preserve"> Műszaki informatikai mérnökasszisztens</t>
  </si>
  <si>
    <t xml:space="preserve"> Műszaki rajzoló (a szakirány megjelölésével)</t>
  </si>
  <si>
    <t xml:space="preserve"> Műszaki számítástechnikai technikus</t>
  </si>
  <si>
    <t xml:space="preserve"> Műszaki üzletszervező technikus</t>
  </si>
  <si>
    <t xml:space="preserve"> Műtárgyvédelmi asszisztens**</t>
  </si>
  <si>
    <t xml:space="preserve"> Műtőssegéd</t>
  </si>
  <si>
    <t xml:space="preserve"> NC-, CNC-gépkezelő (a technológia feltüntetésével)</t>
  </si>
  <si>
    <t xml:space="preserve"> NC-, CNC-programozó technológus</t>
  </si>
  <si>
    <t xml:space="preserve"> Nehézgépkezelő</t>
  </si>
  <si>
    <t xml:space="preserve"> Nemszőttkelmegyártó</t>
  </si>
  <si>
    <t xml:space="preserve"> Nemzetközi szállítmányozási és logisztikai menedzser</t>
  </si>
  <si>
    <t xml:space="preserve"> Nemzetközi szállítmányozási és logisztikai szakügyintéző</t>
  </si>
  <si>
    <t xml:space="preserve"> Népijáték és kismesterségek oktatója</t>
  </si>
  <si>
    <t xml:space="preserve"> Népzenész (a hangszer és a szak megjelölésével)**</t>
  </si>
  <si>
    <t xml:space="preserve"> Nevelőszülő</t>
  </si>
  <si>
    <t xml:space="preserve"> Nonprofit menedzser</t>
  </si>
  <si>
    <t xml:space="preserve"> Nonprofit ügyintéző</t>
  </si>
  <si>
    <t xml:space="preserve"> Nőiruha-készítő</t>
  </si>
  <si>
    <t xml:space="preserve"> Növénytermesztő és növényvédelmi technikus</t>
  </si>
  <si>
    <t xml:space="preserve"> Növénytermesztő és növényvédő technológus</t>
  </si>
  <si>
    <t xml:space="preserve"> Növénytermesztő gépész</t>
  </si>
  <si>
    <t xml:space="preserve"> Növényvédő és méregraktár-kezelő</t>
  </si>
  <si>
    <t xml:space="preserve"> Nyilvántartási és okmányügyintéző</t>
  </si>
  <si>
    <t xml:space="preserve"> Nyomástartóedény-gépész</t>
  </si>
  <si>
    <t xml:space="preserve"> Nyomdai gépmester</t>
  </si>
  <si>
    <t xml:space="preserve"> Nyomdai segédgépmester</t>
  </si>
  <si>
    <t xml:space="preserve"> Nyomdai kiadvány- és képszerkesztő</t>
  </si>
  <si>
    <t xml:space="preserve"> Nyomdaipari technikus</t>
  </si>
  <si>
    <t xml:space="preserve"> Nyomtatványfeldolgozó technikus</t>
  </si>
  <si>
    <t xml:space="preserve"> Nyomtatványszerkesztő technikus</t>
  </si>
  <si>
    <t xml:space="preserve"> Okleveles adószakértő (a szakirány megjelölésével)</t>
  </si>
  <si>
    <t xml:space="preserve"> Okleveles pénzügyi revizor</t>
  </si>
  <si>
    <t xml:space="preserve"> Oktatásszervező</t>
  </si>
  <si>
    <t xml:space="preserve"> Olvasztár</t>
  </si>
  <si>
    <t xml:space="preserve"> Optikai üvegcsiszoló</t>
  </si>
  <si>
    <t xml:space="preserve"> Órás</t>
  </si>
  <si>
    <t xml:space="preserve"> Ortopédiai cipész</t>
  </si>
  <si>
    <t xml:space="preserve"> Ortopédiai kötszerész és fűzőkészítő</t>
  </si>
  <si>
    <t xml:space="preserve"> Ortopédiai műszerész</t>
  </si>
  <si>
    <t xml:space="preserve"> Ortopédiai technikus</t>
  </si>
  <si>
    <t xml:space="preserve"> Orvosdiagnosztikai laboratóriumi technológus</t>
  </si>
  <si>
    <t xml:space="preserve"> Orvoselektronikai technikus</t>
  </si>
  <si>
    <t xml:space="preserve"> Orvosi laboratóriumi technikai asszisztens</t>
  </si>
  <si>
    <t xml:space="preserve"> Orvosikéziműszer-készítő</t>
  </si>
  <si>
    <t xml:space="preserve"> Önálló hálózatkezelő</t>
  </si>
  <si>
    <t xml:space="preserve"> Öntő</t>
  </si>
  <si>
    <t xml:space="preserve"> Öntőipari mintakészítő</t>
  </si>
  <si>
    <t xml:space="preserve"> Ötvös (az anyag és a tevékenység megjelölésével)**</t>
  </si>
  <si>
    <t xml:space="preserve"> Pantomimes</t>
  </si>
  <si>
    <t xml:space="preserve"> Pantomimművész</t>
  </si>
  <si>
    <t xml:space="preserve"> Papírgyártó és -feldolgozó</t>
  </si>
  <si>
    <t xml:space="preserve"> Papíripari technikus</t>
  </si>
  <si>
    <t xml:space="preserve"> Parképítő és -fenntartó technikus</t>
  </si>
  <si>
    <t xml:space="preserve"> Parkgondozó*</t>
  </si>
  <si>
    <t xml:space="preserve"> Pedagógiai asszisztens</t>
  </si>
  <si>
    <t xml:space="preserve"> Pék</t>
  </si>
  <si>
    <t xml:space="preserve"> Pék-cukrász</t>
  </si>
  <si>
    <t xml:space="preserve"> Pénzügyi szakügyintéző</t>
  </si>
  <si>
    <t xml:space="preserve"> Pénzügyi tanácsadó</t>
  </si>
  <si>
    <t xml:space="preserve"> Pénzügyi-számviteli szakellenőr (a szak megjelölésével)</t>
  </si>
  <si>
    <t xml:space="preserve"> Pénzügyi-számviteli ügyintéző</t>
  </si>
  <si>
    <t xml:space="preserve"> Pincér</t>
  </si>
  <si>
    <t xml:space="preserve"> Pirotechnikus (a szakirány megjelölésével)</t>
  </si>
  <si>
    <t xml:space="preserve"> PLC-programozó</t>
  </si>
  <si>
    <t xml:space="preserve"> Porcelánfestő**</t>
  </si>
  <si>
    <t xml:space="preserve"> Porcelánfestő és -tervező asszisztens**</t>
  </si>
  <si>
    <t xml:space="preserve"> Porcelánkészítő</t>
  </si>
  <si>
    <t xml:space="preserve"> Postai üzleti asszisztens</t>
  </si>
  <si>
    <t xml:space="preserve"> PR-munkatárs</t>
  </si>
  <si>
    <t xml:space="preserve"> Projektmenedzser asszisztens</t>
  </si>
  <si>
    <t xml:space="preserve"> Propánbutáncseretelep-kezelő</t>
  </si>
  <si>
    <t xml:space="preserve"> Propánbután-gázlefejtő és töltőberendezés-kezelő</t>
  </si>
  <si>
    <t xml:space="preserve"> Protokoll-ügyintéző</t>
  </si>
  <si>
    <t xml:space="preserve"> PR-szakreferens</t>
  </si>
  <si>
    <t xml:space="preserve"> Rádió- és hangtechnikai műszerész</t>
  </si>
  <si>
    <t xml:space="preserve"> Redőny-, reluxakészítő, -javító</t>
  </si>
  <si>
    <t xml:space="preserve"> Rehabilitációstevékenység-terapeuta</t>
  </si>
  <si>
    <t xml:space="preserve"> Reklámszervező szakmenedzser</t>
  </si>
  <si>
    <t xml:space="preserve"> Rendőr</t>
  </si>
  <si>
    <t xml:space="preserve"> Rendőrszervező (tiszt)</t>
  </si>
  <si>
    <t xml:space="preserve"> Repülőgépész-technikus</t>
  </si>
  <si>
    <t xml:space="preserve"> Repülőgép-javító, repülőgépsárkány-javító</t>
  </si>
  <si>
    <t xml:space="preserve"> Repülőgép-műszerész</t>
  </si>
  <si>
    <t xml:space="preserve"> Repülőgép-műszerész technikus</t>
  </si>
  <si>
    <t xml:space="preserve"> Repülőgép-szerelő</t>
  </si>
  <si>
    <t xml:space="preserve"> Röntgenasszisztens</t>
  </si>
  <si>
    <t xml:space="preserve"> Ruhaipari technikus (a szakirány megjelölésével)</t>
  </si>
  <si>
    <t xml:space="preserve"> Ruházati kereskedő</t>
  </si>
  <si>
    <t xml:space="preserve"> Sajtkészítő*</t>
  </si>
  <si>
    <t xml:space="preserve"> Sajtótechnikus</t>
  </si>
  <si>
    <t xml:space="preserve"> Savanyító*</t>
  </si>
  <si>
    <t xml:space="preserve"> Könyvkötő asszisztens*</t>
  </si>
  <si>
    <t xml:space="preserve"> Segédlevéltáros</t>
  </si>
  <si>
    <t xml:space="preserve"> Sertéstenyésztő és -termék-előállító technológus</t>
  </si>
  <si>
    <t xml:space="preserve"> Sertéstenyésztő szaktechnikus</t>
  </si>
  <si>
    <t xml:space="preserve"> Sörgyártó</t>
  </si>
  <si>
    <t xml:space="preserve"> Sportedző (a szakág megjelölésével)</t>
  </si>
  <si>
    <t xml:space="preserve"> Sportkommunikátor</t>
  </si>
  <si>
    <t xml:space="preserve"> Sportoktató (a szakág megjelölésével)</t>
  </si>
  <si>
    <t xml:space="preserve"> Sportszervező, -menedzser</t>
  </si>
  <si>
    <t xml:space="preserve"> Statisztikai szervező, elemző</t>
  </si>
  <si>
    <t xml:space="preserve"> Szerszámkészítő</t>
  </si>
  <si>
    <t xml:space="preserve"> Szeszipari szakmunkás</t>
  </si>
  <si>
    <t xml:space="preserve"> Szíjgyártó*</t>
  </si>
  <si>
    <t xml:space="preserve"> Szíjgyártó-nyerges</t>
  </si>
  <si>
    <t xml:space="preserve"> Szikvíz- és szénsavasüdítőital-készítő</t>
  </si>
  <si>
    <t xml:space="preserve"> Színész I.</t>
  </si>
  <si>
    <t xml:space="preserve"> Színész II. (segédszínész)</t>
  </si>
  <si>
    <t xml:space="preserve"> Színházi díszítő, zsinóros, berendező és alsógépezet-kezelő</t>
  </si>
  <si>
    <t xml:space="preserve"> Színházi műszaki vezető, szcenikus</t>
  </si>
  <si>
    <t xml:space="preserve"> Színpadtechnikus</t>
  </si>
  <si>
    <t xml:space="preserve"> Szita- és tamponnyomó*</t>
  </si>
  <si>
    <t xml:space="preserve"> Szobafestő-mázoló és tapétázó</t>
  </si>
  <si>
    <t xml:space="preserve"> Szobrász (az anyag és a tevékenység megjelölésével)**</t>
  </si>
  <si>
    <t xml:space="preserve"> Szociális asszisztens</t>
  </si>
  <si>
    <t xml:space="preserve"> Szociális gondozó és ápoló</t>
  </si>
  <si>
    <t xml:space="preserve"> Szociális gondozó és szervező</t>
  </si>
  <si>
    <t xml:space="preserve"> Szociális, gyermek- és ifjúságvédelmi ügyintéző</t>
  </si>
  <si>
    <t xml:space="preserve"> Szórakoztató táncos (a műfaj megjelölésével)</t>
  </si>
  <si>
    <t xml:space="preserve"> Szórakoztató zenész I. (a műfaj és a hangszer megjelölésével)**</t>
  </si>
  <si>
    <t xml:space="preserve"> Szórakoztató zenész II. (a műfaj és a hangszer megjelölésével)**</t>
  </si>
  <si>
    <t xml:space="preserve"> Szőlész-borász szaktechnikus</t>
  </si>
  <si>
    <t xml:space="preserve"> Hobbiállat-tenyésztő és -forgalmazó</t>
  </si>
  <si>
    <t xml:space="preserve"> Honvéd tiszthelyettes II. (az ágazat megjelölésével)</t>
  </si>
  <si>
    <t xml:space="preserve"> Honvéd tiszthelyettes I. (az ágazat megjelölésével)</t>
  </si>
  <si>
    <t xml:space="preserve"> Honvéd zászlós (az ágazat megjelölésével)</t>
  </si>
  <si>
    <t xml:space="preserve"> Hő- és hangszigetelő</t>
  </si>
  <si>
    <t xml:space="preserve"> Hő-, hangszigetelő és ipari bádogos</t>
  </si>
  <si>
    <t xml:space="preserve"> Hőkezelő</t>
  </si>
  <si>
    <t xml:space="preserve"> Hulladékgazdálkodási technológus (a szakterület megjelölésével)</t>
  </si>
  <si>
    <t xml:space="preserve"> Hulladékgyűjtő</t>
  </si>
  <si>
    <t>Közúti közlekedésüzemvitel-ellátó</t>
  </si>
  <si>
    <t>Légi közlekedésüzemvitel-ellátó</t>
  </si>
  <si>
    <t>Vízi közlekedésüzemvitel-ellátó</t>
  </si>
  <si>
    <t>Díszműkovács</t>
  </si>
  <si>
    <t>Díszítő festő</t>
  </si>
  <si>
    <t>Aranyműves</t>
  </si>
  <si>
    <t>Ápolási asszisztens</t>
  </si>
  <si>
    <t xml:space="preserve">Finommechanikai műszerész </t>
  </si>
  <si>
    <t>Autógyártó</t>
  </si>
  <si>
    <t>Lipthay Béla Mezőgazdasági Szakképző Iskola és Kollégium</t>
  </si>
  <si>
    <t>"KÉSZ"  Vendéglátóipari Betéti  Társaság</t>
  </si>
  <si>
    <t>Árkossy Bútor Szolgáltató és Kereskedelmi Kft.</t>
  </si>
  <si>
    <t>AUTÓ-NEXUS Kereskedelmi és Szolgáltató Kft.</t>
  </si>
  <si>
    <t>Császár Autószervíz Korlátolt Felelősségű Társaság</t>
  </si>
  <si>
    <t>Lucullus 3 Kereskedelmi és Vendéglátó Korlátolt Felelősségű Társaság</t>
  </si>
  <si>
    <t>Hegesztő</t>
  </si>
  <si>
    <t>Cipőkészítő</t>
  </si>
  <si>
    <t>Kishajóépítő, -karbantartó</t>
  </si>
  <si>
    <t>Műemléki díszítőszobrász</t>
  </si>
  <si>
    <t>Műemléki helyreállító</t>
  </si>
  <si>
    <t>Útépítő</t>
  </si>
  <si>
    <t xml:space="preserve">Állatgondozó </t>
  </si>
  <si>
    <t>Gyógynövénytermesztő</t>
  </si>
  <si>
    <t>Optikai üvegcsiszoló</t>
  </si>
  <si>
    <t>Fegyverműszerész</t>
  </si>
  <si>
    <t xml:space="preserve">Virágkötő </t>
  </si>
  <si>
    <t>Virágdekoratőr</t>
  </si>
  <si>
    <t xml:space="preserve"> Beszédleíró-gyorsíró</t>
  </si>
  <si>
    <t>Irodai asszisztens</t>
  </si>
  <si>
    <t>Ortopédiai műszerész</t>
  </si>
  <si>
    <t>Elektromechanikai műszerész</t>
  </si>
  <si>
    <t>Patkolókovács</t>
  </si>
  <si>
    <t>Szerszámkészítő</t>
  </si>
  <si>
    <t>Villanyszerelő</t>
  </si>
  <si>
    <t>Elektronikai műszerész</t>
  </si>
  <si>
    <t>Karosszérialakatos</t>
  </si>
  <si>
    <t>Motorkerékpár-szerelő</t>
  </si>
  <si>
    <t>Asztalos</t>
  </si>
  <si>
    <t>Kárpitos</t>
  </si>
  <si>
    <t>Bőrdíszműves</t>
  </si>
  <si>
    <t>Édesipari termékgyártó</t>
  </si>
  <si>
    <t>Férfiszabó</t>
  </si>
  <si>
    <t>Női szabó</t>
  </si>
  <si>
    <t>Műbútorasztalos</t>
  </si>
  <si>
    <t>Gazda</t>
  </si>
  <si>
    <t>Dísznövénykertész</t>
  </si>
  <si>
    <t>Kertész</t>
  </si>
  <si>
    <t>Erdészeti szakmunkás</t>
  </si>
  <si>
    <t>Mezőgazdasági gépész</t>
  </si>
  <si>
    <t>Szociális gondozó és ápoló</t>
  </si>
  <si>
    <t>Fodrász</t>
  </si>
  <si>
    <t>Pincér</t>
  </si>
  <si>
    <t>Vendéglátó eladó</t>
  </si>
  <si>
    <t>Cukrász</t>
  </si>
  <si>
    <t>Szakács</t>
  </si>
  <si>
    <t>Csukovits Imre</t>
  </si>
  <si>
    <t>Fatér Csaba</t>
  </si>
  <si>
    <t>Merkl Krisztina</t>
  </si>
  <si>
    <t>Bronzműves és szoboröntő</t>
  </si>
  <si>
    <t>Hangmester</t>
  </si>
  <si>
    <t>Műemlékfenntartó technikus</t>
  </si>
  <si>
    <t>Nonprofit menedzser</t>
  </si>
  <si>
    <t>Ügyviteli titkár</t>
  </si>
  <si>
    <t>CAD-CAM informatikus</t>
  </si>
  <si>
    <t>Szoftverfejlesztő</t>
  </si>
  <si>
    <t>Informatikai rendszergazda</t>
  </si>
  <si>
    <t>Gazdasági informatikus</t>
  </si>
  <si>
    <t>Műszaki informatikus</t>
  </si>
  <si>
    <t>IT mentor</t>
  </si>
  <si>
    <t>Ápoló</t>
  </si>
  <si>
    <t>Fogtechnikus</t>
  </si>
  <si>
    <t>Gépgyártástechnológiai technikus</t>
  </si>
  <si>
    <t>Színháztechnikus, szcenikus</t>
  </si>
  <si>
    <t>Élelmiszeripari gépésztechnikus</t>
  </si>
  <si>
    <t>Erősáramú elektrotechnikus</t>
  </si>
  <si>
    <t>Orvosi elektronikai technikus</t>
  </si>
  <si>
    <t>Laboratóriumi technikus</t>
  </si>
  <si>
    <t>Gyógyszeripari laboratóriumi technikus</t>
  </si>
  <si>
    <t>Vegyipari technikus</t>
  </si>
  <si>
    <t>Élelmiszeripari technikus</t>
  </si>
  <si>
    <t>Bőrfeldolgozó-ipari technikus</t>
  </si>
  <si>
    <t>Ruhaipari technikus</t>
  </si>
  <si>
    <t>Kristály Étterem 2008. Kereskedelmi és Szolgáltató Kft.</t>
  </si>
  <si>
    <t>Gyermekotthoni asszisztens</t>
  </si>
  <si>
    <t>Kisgyermekgondozó, -nevelő</t>
  </si>
  <si>
    <t>Mentálhigiénés asszisztens</t>
  </si>
  <si>
    <t>Rehabilitációs nevelő, segítő</t>
  </si>
  <si>
    <t>Szociális asszisztens</t>
  </si>
  <si>
    <t>Szociális, gyermek- és ifjúságvédelmi ügyintéző</t>
  </si>
  <si>
    <t>Szociális szakgondozó</t>
  </si>
  <si>
    <t>Gerontológiai gondozó</t>
  </si>
  <si>
    <t>Pszichiátriai gondozó</t>
  </si>
  <si>
    <t>Idegenvezető</t>
  </si>
  <si>
    <t>Környezetvédelmi technikus</t>
  </si>
  <si>
    <t>Közlekedésautomatikai műszerész</t>
  </si>
  <si>
    <t>Autótechnikus</t>
  </si>
  <si>
    <t>Vasútijármű-technikus</t>
  </si>
  <si>
    <t>Dízelmotoros vasúti jármű szerelője</t>
  </si>
  <si>
    <t>Vasúti villamos jármű szerelője</t>
  </si>
  <si>
    <t>Vasúti vontatott jármű szerelője</t>
  </si>
  <si>
    <t>Kozmetikus</t>
  </si>
  <si>
    <t>Lovastúra-vezető</t>
  </si>
  <si>
    <t>Pantomimes</t>
  </si>
  <si>
    <t>Színész II.</t>
  </si>
  <si>
    <t>Kiadványszerkesztő</t>
  </si>
  <si>
    <t>Korrektor</t>
  </si>
  <si>
    <t>Kereskedő</t>
  </si>
  <si>
    <t>Pénzügyi-számviteli ügyintéző</t>
  </si>
  <si>
    <t>Logisztikai ügyintéző</t>
  </si>
  <si>
    <t>Szállítmányozási ügyintéző</t>
  </si>
  <si>
    <t>Mentőápoló</t>
  </si>
  <si>
    <t>Fogászati asszisztens</t>
  </si>
  <si>
    <t>Gyógyszertári asszisztens</t>
  </si>
  <si>
    <t>Létesítményi energetikus</t>
  </si>
  <si>
    <t>Automatikai technikus</t>
  </si>
  <si>
    <t>Mechatronikai technikus</t>
  </si>
  <si>
    <t>Autóelektronikai műszerész</t>
  </si>
  <si>
    <t>Autószerelő</t>
  </si>
  <si>
    <t>Repülőgépsárkány-szerelő</t>
  </si>
  <si>
    <t>Papíripari technikus</t>
  </si>
  <si>
    <t>Faipari technikus</t>
  </si>
  <si>
    <t>Drog- és toxikológiai technikus</t>
  </si>
  <si>
    <t>Távközlési technikus</t>
  </si>
  <si>
    <t>Abroncsgyártó</t>
  </si>
  <si>
    <t>Formacikk-gyártó</t>
  </si>
  <si>
    <t>Erdészeti gépésztechnikus</t>
  </si>
  <si>
    <t>Mezőgazdasági gépésztechnikus</t>
  </si>
  <si>
    <t>Magasépítő technikus</t>
  </si>
  <si>
    <t>Mélyépítő technikus</t>
  </si>
  <si>
    <t>Vízügyi technikus</t>
  </si>
  <si>
    <t>Mezőgazdasági technikus</t>
  </si>
  <si>
    <t>Állattenyésztő és állategészségügyi technikus</t>
  </si>
  <si>
    <t>Egészségügyi asszisztens</t>
  </si>
  <si>
    <t>Lakberendező</t>
  </si>
  <si>
    <t>Előregyártó-Szerelő és Építőipari Fővállalkozó Korlátolt Felelősségű Társaság</t>
  </si>
  <si>
    <t>"PRINT IT" Kereskedelmi és Szolgáltató Kft.</t>
  </si>
  <si>
    <t>ONODY LÁSZLÓ</t>
  </si>
  <si>
    <t>Pécsi Tudományegyetem Szociális és Egészségügyi Szakképző Iskola</t>
  </si>
  <si>
    <t>A kitöltött indikátor táblázatot elektronikus levélben, csatolt fájlként szíveskedjen megküldeni az alábbi címre. A levél  „Tárgy” rovatában a "Decentralizált 2013. táblázat" címet legyen szíves feltüntetni!</t>
  </si>
  <si>
    <t>DT-BA/1/2013</t>
  </si>
  <si>
    <t>"MIG-TIG" Ipari Szolgáltató, Kereskedelmi és Tanácsadó Korlátolt Felelősségű Társaság</t>
  </si>
  <si>
    <t>DT-BA/10/2013</t>
  </si>
  <si>
    <t>TRÓNOBILIS VENDÉGLÁTÓIPARI KERESKEDELMI ÉS SZOLGÁLTATÓ Korlátolt Felelősségű Társaság</t>
  </si>
  <si>
    <t>DT-BA/11/2013</t>
  </si>
  <si>
    <t>KONTAKT-ELEKTRO Ipari, Kereskedelmi Korlátolt Felelősségű Társaság</t>
  </si>
  <si>
    <t>DT-BA/12/2013</t>
  </si>
  <si>
    <t>Faludi és Társa Kereskedelmi és Szolgáltató KFT</t>
  </si>
  <si>
    <t>DT-BA/13/2013</t>
  </si>
  <si>
    <t>DT-BA/14/2013</t>
  </si>
  <si>
    <t>Laterum Kft.</t>
  </si>
  <si>
    <t>DT-BA/15/2013</t>
  </si>
  <si>
    <t>May András</t>
  </si>
  <si>
    <t>DT-BA/16/2013</t>
  </si>
  <si>
    <t>Pécsi Orgonaépítő Manufaktúra Korlátolt Felelősségű Társaság</t>
  </si>
  <si>
    <t>DT-BA/17/2013</t>
  </si>
  <si>
    <t>"INTERTHERM" Fűtés-, Saniter-, Klímatechnikai és Kereskedelmi Kft.</t>
  </si>
  <si>
    <t>DT-BA/18/2013</t>
  </si>
  <si>
    <t>MECSEK-KLÍMA Klíma és Hűtéstechnikai Korlátolt Felelősségű Társaság</t>
  </si>
  <si>
    <t>DT-BA/19/2013</t>
  </si>
  <si>
    <t>Autósziget Kereskedelmi és Szolgáltató Korlátolt Felelősségű Társaság</t>
  </si>
  <si>
    <t>DT-BA/2/2013</t>
  </si>
  <si>
    <t>"TAN-SZAK" Építő Szakipari Korlátolt Felelősségű Társaság</t>
  </si>
  <si>
    <t>DT-BA/20/2013</t>
  </si>
  <si>
    <t>TENKES-HEGY VENDÉGLÁTÓ ÉS KERESKEDELMI KORLÁTOLT FELELŐSSÉGŰ TÁRSASÁG</t>
  </si>
  <si>
    <t>DT-BA/21/2013</t>
  </si>
  <si>
    <t>O és R Építőipari, Kereskedelmi és Szolgáltató Korlátolt Felelősségű Társaság</t>
  </si>
  <si>
    <t>DT-BA/22/2013</t>
  </si>
  <si>
    <t>HVS-BAU Építőipari és Szolgáltató Korlátolt Felelősségű Társaság</t>
  </si>
  <si>
    <t>DT-BA/23/2013</t>
  </si>
  <si>
    <t>KLÍMATRIÓPLUSSZ Kft.</t>
  </si>
  <si>
    <t>DT-BA/24/2013</t>
  </si>
  <si>
    <t>Premier Gastro-Art Kft.</t>
  </si>
  <si>
    <t>DT-BA/25/2013</t>
  </si>
  <si>
    <t>Schiszler Antal</t>
  </si>
  <si>
    <t>DT-BA/26/2013</t>
  </si>
  <si>
    <t>GERLE Korlátolt Felelősségű Társaság</t>
  </si>
  <si>
    <t>DT-BA/27/2013</t>
  </si>
  <si>
    <t>GLT DELTA ÉPÜLETGÉPÉSZ KORLÁTOLT FELELŐSSÉGŰ TÁRSASÁG</t>
  </si>
  <si>
    <t>DT-BA/28/2013</t>
  </si>
  <si>
    <t>Becze József</t>
  </si>
  <si>
    <t>DT-BA/29/2013</t>
  </si>
  <si>
    <t>Sebők János</t>
  </si>
  <si>
    <t>DT-BA/3/2013</t>
  </si>
  <si>
    <t>Kecskés Fémipari Kft.</t>
  </si>
  <si>
    <t>DT-BA/30/2013</t>
  </si>
  <si>
    <t>SZABÓ-VARGA AUTÓCENTRUM KORLÁTOLT FELELŐSSÉGŰ TÁRSASÁG</t>
  </si>
  <si>
    <t>DT-BA/31/2013</t>
  </si>
  <si>
    <t>ÁGOSTON PRECIZ DENTÁL Kft.</t>
  </si>
  <si>
    <t>DT-BA/32/2013</t>
  </si>
  <si>
    <t>SZINNAY Korlátolt Felelősségű Társaság</t>
  </si>
  <si>
    <t>DT-BA/33/2013</t>
  </si>
  <si>
    <t>Körző Krisztina</t>
  </si>
  <si>
    <t>DT-BA/34/2013</t>
  </si>
  <si>
    <t>P'-AutóCity Kereskedelmi és Szolgáltató Korlátolt Felelősségű Társaság</t>
  </si>
  <si>
    <t>DT-BA/35/2013</t>
  </si>
  <si>
    <t>DT-BA/36/2013</t>
  </si>
  <si>
    <t>Nádasdi László Istvánné</t>
  </si>
  <si>
    <t>DT-BA/37/2013</t>
  </si>
  <si>
    <t>Pécsi Építő és Tatarozó Zártkörűen Működő Részvénytársaság</t>
  </si>
  <si>
    <t>DT-BA/38/2013</t>
  </si>
  <si>
    <t>Zsolnay Porcelánmanufaktúra Zártkörűen Működő Részvénytársaság</t>
  </si>
  <si>
    <t>DT-BA/39/2013</t>
  </si>
  <si>
    <t>Pusztai és Társa Szolgáltató és Kereskedelmi Betéti Társaság</t>
  </si>
  <si>
    <t>DT-BA/4/2013</t>
  </si>
  <si>
    <t>MATRO Gép, Szerszám, Elektro Korlátolt Felelősségü Társaság</t>
  </si>
  <si>
    <t>DT-BA/40/2013</t>
  </si>
  <si>
    <t>"TRESZI" Szolgáltató Betéti Társaság</t>
  </si>
  <si>
    <t>DT-BA/41/2013</t>
  </si>
  <si>
    <t>OFSYS Építőipari, Kereskedelmi és Szolgáltató Kft.</t>
  </si>
  <si>
    <t>DT-BA/42/2013</t>
  </si>
  <si>
    <t>Vár-Ingatlan Szolgáltató és Kereskedelmi Kft.</t>
  </si>
  <si>
    <t>DT-BA/43/2013</t>
  </si>
  <si>
    <t>BS Fire System Kft</t>
  </si>
  <si>
    <t>DT-BA/44/2013</t>
  </si>
  <si>
    <t>Gyenis Péter</t>
  </si>
  <si>
    <t>DT-BA/45/2013</t>
  </si>
  <si>
    <t>SZENTMÁRTONI VENDÉGLÁTÓIPARI BT</t>
  </si>
  <si>
    <t>DT-BA/46/2013</t>
  </si>
  <si>
    <t xml:space="preserve">Szilágyi Dental Fogászati és Fogtechnikai Szolgáltató Korlátolt Felelősségű Társaság </t>
  </si>
  <si>
    <t>DT-BA/47/2013</t>
  </si>
  <si>
    <t>OPTI-DENTAL Kereskedelmi és Szolgáltató Bt</t>
  </si>
  <si>
    <t>DT-BA/48/2013</t>
  </si>
  <si>
    <t>Kassai és Társa Kereskedelmi és Kozmetikai Szolgáltató Betéti Társaság</t>
  </si>
  <si>
    <t>DT-BA/49/2013</t>
  </si>
  <si>
    <t>Balázs Ildikó</t>
  </si>
  <si>
    <t>DT-BA/5/2013</t>
  </si>
  <si>
    <t>"UNI-SYSTEM BAU" Általános Szolgáltató és Kereskedelmi Korlátolt Felelősségű Társaság</t>
  </si>
  <si>
    <t>DT-BA/50/2013</t>
  </si>
  <si>
    <t>ÉPFU-OKÍTÓ Autószerelő és Karosszérialakatos Kft.</t>
  </si>
  <si>
    <t>DT-BA/51/2013</t>
  </si>
  <si>
    <t>DENTSI Fogtechnikai Kft.</t>
  </si>
  <si>
    <t>DT-BA/52/2013</t>
  </si>
  <si>
    <t>Pécsváradi Aranycipó Korlátolt Felelősségű Társaság</t>
  </si>
  <si>
    <t>DT-BA/53/2013</t>
  </si>
  <si>
    <t>Digitdent Gyártó és Szolgáltató Korlátolt Felelősségű Társaság</t>
  </si>
  <si>
    <t>DT-BA/54/2013</t>
  </si>
  <si>
    <t>"VITADENT" Fogászati és Fogtechnikai Szolgáltató Korlátolt Felelősségű Társaság</t>
  </si>
  <si>
    <t>DT-BA/55/2013</t>
  </si>
  <si>
    <t>Thermo-Pipe Építőipari, Kereskedelmi és Szolgáltató Kft.</t>
  </si>
  <si>
    <t>DT-BA/56/2013</t>
  </si>
  <si>
    <t>UNITEAM Építőipari  Kft</t>
  </si>
  <si>
    <t>DT-BA/57/2013</t>
  </si>
  <si>
    <t>GÁDORI 88 Kereskedelmi és Szolgáltató Korlátolt Felelősségű Társaság</t>
  </si>
  <si>
    <t>DT-BA/58/2013</t>
  </si>
  <si>
    <t>ERB ÉS TÁRSAI KERESKEDELMI ÉS SZOLGÁLTATÓ Korlátolt Felelősségű</t>
  </si>
  <si>
    <t>DT-BA/59/2013</t>
  </si>
  <si>
    <t>NS Autóház Korlátolt Felelősségű Társaság</t>
  </si>
  <si>
    <t>DT-BA/6/2013</t>
  </si>
  <si>
    <t>HIDROT Ipari Gyártó-, Kereskedelmi és Szolgáltató Kft.</t>
  </si>
  <si>
    <t>DT-BA/60/2013</t>
  </si>
  <si>
    <t>Herczeg Attila Dezső</t>
  </si>
  <si>
    <t>DT-BA/61/2013</t>
  </si>
  <si>
    <t>Maszler-Gasztro Vendéglátó, Kereskedelmi és Szolgáltató Kft.</t>
  </si>
  <si>
    <t>DT-BA/62/2013</t>
  </si>
  <si>
    <t>RENAX-CAMION Haszonjármű Értékesítő és Szervíz Korlátolt Felelősségű Társaság</t>
  </si>
  <si>
    <t>DT-BA/63/2013</t>
  </si>
  <si>
    <t>ÖKO-BÜKKÖSD Termelő-Kereskedelmi és Szolgáltató Korlátolt Felelőssségű Társaság</t>
  </si>
  <si>
    <t>DT-BA/64/2013</t>
  </si>
  <si>
    <t>KRE-DENT Fogtechnikai Korlátolt Felelősségű Társaság</t>
  </si>
  <si>
    <t>DT-BA/65/2013</t>
  </si>
  <si>
    <t>MÜHL Fogtechnikai Korlátolt Felelősségű Társaság</t>
  </si>
  <si>
    <t>DT-BA/66/2013</t>
  </si>
  <si>
    <t>Megyer Autócentrum Kereskedelmi és Szolgáltató Korlátolt Felelősségű Társaság</t>
  </si>
  <si>
    <t>DT-BA/67/2013</t>
  </si>
  <si>
    <t>SZIGETVÁRI AUTÓHÁZ Kereskedelmi és Szolgáltató Korlátolt Felelősségű Társaság</t>
  </si>
  <si>
    <t>DT-BA/68/2013</t>
  </si>
  <si>
    <t>"KE-DENTA-LER" Fogtechnikai és Kereskedelmi Betéti Társaság</t>
  </si>
  <si>
    <t>DT-BA/69/2013</t>
  </si>
  <si>
    <t>Hitre Zsolt egyéni vállalkozó</t>
  </si>
  <si>
    <t>DT-BA/7/2013</t>
  </si>
  <si>
    <t>Treszner Villamosipari Szolgáltató Korlátolt Felelősségű Társaság</t>
  </si>
  <si>
    <t>DT-BA/70/2013</t>
  </si>
  <si>
    <t>ARBASÜT Kereskedelmi Korlátolt Felelősségű Társaság</t>
  </si>
  <si>
    <t>DT-BA/71/2013</t>
  </si>
  <si>
    <t>Hering Zoltán</t>
  </si>
  <si>
    <t>DT-BA/72/2013</t>
  </si>
  <si>
    <t>ART-INNOVA Kereskedelmi és Szolgáltató Korlátolt Felelősségű Társaság</t>
  </si>
  <si>
    <t>DT-BA/73/2013</t>
  </si>
  <si>
    <t>Terex Cranes Hungary Kft.</t>
  </si>
  <si>
    <t>DT-BA/74/2013</t>
  </si>
  <si>
    <t>Mecsek Élelmiszer és Vegyiáru Kereskedelmi Zártkörűen Működő Részvénytársaság</t>
  </si>
  <si>
    <t>DT-BA/75/2013</t>
  </si>
  <si>
    <t>Pannon Volán Autóbuszközlekedési Zártkörűen Működő Részvénytársaság</t>
  </si>
  <si>
    <t>DT-BA/76/2013</t>
  </si>
  <si>
    <t>Klebelsberg Intézményfenntartó Központ</t>
  </si>
  <si>
    <t>DT-BA/77/2013</t>
  </si>
  <si>
    <t>VM Dunántúli Agrár-szakképző Központ, Csapó Dániel Középiskola, Mezőgazdasági Szakképző Iskola és Kollégium</t>
  </si>
  <si>
    <t>DT-BA/78/2013</t>
  </si>
  <si>
    <t>DT-BA/79/2013</t>
  </si>
  <si>
    <t>DT-BA/8/2013</t>
  </si>
  <si>
    <t>Szkrajcsics Antal</t>
  </si>
  <si>
    <t>DT-BA/80/2013</t>
  </si>
  <si>
    <t>Pécsi József Nádor Gimnázium és Szakképző Iskola</t>
  </si>
  <si>
    <t>DT-BA/81/2013</t>
  </si>
  <si>
    <t>Európai Üzleti Szakközép- és Szakiskola</t>
  </si>
  <si>
    <t>DT-BA/82/2013</t>
  </si>
  <si>
    <t>Forrás Szakiskola és Általános Iskola</t>
  </si>
  <si>
    <t>DT-BA/9/2013</t>
  </si>
  <si>
    <t>TAKESZ Ács,Állványozó Kft</t>
  </si>
  <si>
    <t>DT-BE/1/2013</t>
  </si>
  <si>
    <t>Fábafém Ipari és Kereskedelmi Kft.</t>
  </si>
  <si>
    <t>DT-BE/10/2013</t>
  </si>
  <si>
    <t>Cseh Béla István</t>
  </si>
  <si>
    <t>DT-BE/11/2013</t>
  </si>
  <si>
    <t>Likerné Dr. Diószegi Mária</t>
  </si>
  <si>
    <t>DT-BE/12/2013</t>
  </si>
  <si>
    <t>Kis Kézműves Vendéglátóipari Korlátolt Felelősségű Társaság</t>
  </si>
  <si>
    <t>DT-BE/13/2013</t>
  </si>
  <si>
    <t>Orostherm Mérnökszolgálati és Szerelőipari Kft.</t>
  </si>
  <si>
    <t>DT-BE/14/2013</t>
  </si>
  <si>
    <t>Kunstár János</t>
  </si>
  <si>
    <t>DT-BE/15/2013</t>
  </si>
  <si>
    <t>Lak-Alarm Építőipari Szolgáltató Betéti Társaság</t>
  </si>
  <si>
    <t>DT-BE/16/2013</t>
  </si>
  <si>
    <t>Tarkovács Zoltán István</t>
  </si>
  <si>
    <t>DT-BE/17/2013</t>
  </si>
  <si>
    <t>Tópart Üzemeltetési Kft.</t>
  </si>
  <si>
    <t>DT-BE/18/2013</t>
  </si>
  <si>
    <t>"SIKÉR" Sütőipari és Kereskedelmi Kft.</t>
  </si>
  <si>
    <t>DT-BE/19/2013</t>
  </si>
  <si>
    <t>Otohal Beáta Éva</t>
  </si>
  <si>
    <t>DT-BE/2/2013</t>
  </si>
  <si>
    <t>Méteres-Snack Vendéglátó Kft</t>
  </si>
  <si>
    <t>DT-BE/20/2013</t>
  </si>
  <si>
    <t>ZSIGMOND KONYHA KFT.</t>
  </si>
  <si>
    <t>DT-BE/21/2013</t>
  </si>
  <si>
    <t>TRIEL Vendéglátóipari és Kereskedelmi Korlátolt Felelősségű Társaság</t>
  </si>
  <si>
    <t>DT-BE/22/2013</t>
  </si>
  <si>
    <t>"TIVI-TECHNIKA" Fémszerkezetgyártó és kereskedelmi Korlátolt Felelősségű Társaság</t>
  </si>
  <si>
    <t>DT-BE/23/2013</t>
  </si>
  <si>
    <t>LIGET HOTEL Kereskedelmi és Szolgáltató Korlátolt Felelősségű Társaság</t>
  </si>
  <si>
    <t>DT-BE/24/2013</t>
  </si>
  <si>
    <t>Garzon Szálló Korlátolt Felelősségű Társaság</t>
  </si>
  <si>
    <t>DT-BE/25/2013</t>
  </si>
  <si>
    <t>Kliment István</t>
  </si>
  <si>
    <t>DT-BE/26/2013</t>
  </si>
  <si>
    <t xml:space="preserve">Priskinné Fekete Adrien Éva egyéni vállalkozó </t>
  </si>
  <si>
    <t>DT-BE/27/2013</t>
  </si>
  <si>
    <t>Timár Panzió Kereskedelmi, Vendéglátó és Szolgáltató Korlátolt Felelősségű Társaság</t>
  </si>
  <si>
    <t>DT-BE/28/2013</t>
  </si>
  <si>
    <t>Gazsó és Niko Vendéglátó Kft.</t>
  </si>
  <si>
    <t>DT-BE/29/2013</t>
  </si>
  <si>
    <t>JAPPORT-BAU KORLÁTOLT FELELŐSSÉGŰ TÁRSASÁG</t>
  </si>
  <si>
    <t>DT-BE/3/2013</t>
  </si>
  <si>
    <t>FIUME Vendéglátó-ipari és Kereskedelmi Zrt.</t>
  </si>
  <si>
    <t>DT-BE/30/2013</t>
  </si>
  <si>
    <t>DT-BE/31/2013</t>
  </si>
  <si>
    <t>SECINELL  KERESKEDELMI ÉS SZOLGÁLTATÓ BETÉTI TÁRSASÁG</t>
  </si>
  <si>
    <t>DT-BE/32/2013</t>
  </si>
  <si>
    <t>Bunzel Lívia</t>
  </si>
  <si>
    <t>DT-BE/33/2013</t>
  </si>
  <si>
    <t>GOLD MENÜ KFT</t>
  </si>
  <si>
    <t>DT-BE/34/2013</t>
  </si>
  <si>
    <t>MELLIS-GASTRO KORLÁTOLT FELELŐSSÉGŰ TÁRSASÁG</t>
  </si>
  <si>
    <t>DT-BE/35/2013</t>
  </si>
  <si>
    <t>BioHungaricum Mezőgazdasági és Élelmiszeripari Kft.</t>
  </si>
  <si>
    <t>DT-BE/36/2013</t>
  </si>
  <si>
    <t>ELI-NETT Kereskedelmi és Szolgáltató Korlátolt Felelősségű Társaság</t>
  </si>
  <si>
    <t>DT-BE/37/2013</t>
  </si>
  <si>
    <t>GASTROSA KORLÁTOLT FELELŐSSÉGŰ TÁRSASÁG</t>
  </si>
  <si>
    <t>DT-BE/38/2013</t>
  </si>
  <si>
    <t>LEONE SPORT 2004 KORLÁTOLT FELELŐSSÉGŰ TÁRSASÁG</t>
  </si>
  <si>
    <t>DT-BE/39/2013</t>
  </si>
  <si>
    <t>Szarvasi Cukrászda Kft.</t>
  </si>
  <si>
    <t>DT-BE/4/2013</t>
  </si>
  <si>
    <t>Jeszenszki Gázszerelő Kereskedelmi és Szolgáltató Korlátolt Felelősségű Társaság</t>
  </si>
  <si>
    <t>DT-BE/40/2013</t>
  </si>
  <si>
    <t>CSABA METÁL Öntödei Zártkörűen Működő Részvénytársaság</t>
  </si>
  <si>
    <t>DT-BE/41/2013</t>
  </si>
  <si>
    <t>Linamar Hungary Autóipari és Gépgyártó Zártkörűen Működő Részvénytársaság</t>
  </si>
  <si>
    <t>DT-BE/42/2013</t>
  </si>
  <si>
    <t>Felina Hungaria Korlátolt Felelősségű Társaság</t>
  </si>
  <si>
    <t>DT-BE/43/2013</t>
  </si>
  <si>
    <t>DT-BE/44/2013</t>
  </si>
  <si>
    <t>Klebelsberg Intézményfenntartó Központ (Békéscsabai Tankerület)</t>
  </si>
  <si>
    <t>DT-BE/45/2013</t>
  </si>
  <si>
    <t>Kétegyházai Mezőgazdasági Szakképző Iskola és Kollégium</t>
  </si>
  <si>
    <t>DT-BE/46/2013</t>
  </si>
  <si>
    <t>Bethlen Gábor Mezőgazdasági és Élelmiszeripari Szakképző Iskola és Kollégium</t>
  </si>
  <si>
    <t>DT-BE/47/2013</t>
  </si>
  <si>
    <t>Kézműves Szakiskola és Alapfokú Művészeti Iskola</t>
  </si>
  <si>
    <t>DT-BE/48/2013</t>
  </si>
  <si>
    <t>Szeberényi Gusztáv A. Evangélikus Gimn., Művészeti Szakközépisk., Általános Isk., Óvoda, AMI és Koll</t>
  </si>
  <si>
    <t>DT-BE/5/2013</t>
  </si>
  <si>
    <t>Csaba Gastro Vendéglátó-ipari és Kereskedelmi Kft.</t>
  </si>
  <si>
    <t>DT-BE/6/2013</t>
  </si>
  <si>
    <t>Gécs Norbert egyéni vállalkozó</t>
  </si>
  <si>
    <t>DT-BE/7/2013</t>
  </si>
  <si>
    <t>Steel Design Kereskedelmi és Szolgáltató Korlátolt Felelősségű Társaság</t>
  </si>
  <si>
    <t>DT-BE/8/2013</t>
  </si>
  <si>
    <t>"MŰKER" Villanyszerelési és Általános Kereskedelmi Kft.</t>
  </si>
  <si>
    <t>DT-BE/9/2013</t>
  </si>
  <si>
    <t>Szarvas Coop Kereskedelmi és Szolgáltató Zrt.</t>
  </si>
  <si>
    <t>DT-BK/1/2013</t>
  </si>
  <si>
    <t>Herczeg és Társa Faipari, Kereskedelmi és Szolgáltató Kft.</t>
  </si>
  <si>
    <t>DT-BK/10/2013</t>
  </si>
  <si>
    <t>"GOMÉP" Ipari és Kereskedelmi Korlátolt Felelősségű Társaság</t>
  </si>
  <si>
    <t>DT-BK/11/2013</t>
  </si>
  <si>
    <t>K-Professio Szakképző Kft.</t>
  </si>
  <si>
    <t>DT-BK/12/2013</t>
  </si>
  <si>
    <t>BORELA Termelő Forgalmazó és Szolgáltató Betéti Társaság</t>
  </si>
  <si>
    <t>DT-BK/13/2013</t>
  </si>
  <si>
    <t>EMIKA Elektromechanikai Ipari és Kereskedelmi Zártkörűen Működő Részvénytársaság</t>
  </si>
  <si>
    <t>DT-BK/14/2013</t>
  </si>
  <si>
    <t>DT-BK/15/2013</t>
  </si>
  <si>
    <t>MATIC Ipari Szolgáltató Kft</t>
  </si>
  <si>
    <t>DT-BK/16/2013</t>
  </si>
  <si>
    <t>MizseBau Építő Kereskedelmi és Szolgáltató Korlátolt Felelősségű Társaság</t>
  </si>
  <si>
    <t>DT-BK/17/2013</t>
  </si>
  <si>
    <t>VARRIVÁL Gépgyártó,- Fejlesztő és Kereskedő Korlátolt Felelősségű Társaság</t>
  </si>
  <si>
    <t>DT-BK/18/2013</t>
  </si>
  <si>
    <t>Juhász Sándor</t>
  </si>
  <si>
    <t>DT-BK/19/2013</t>
  </si>
  <si>
    <t>Kígyós Csárda Kereskedelmi és Vendéglátóipari Korlátolt Felelősségű Társaság</t>
  </si>
  <si>
    <t>DT-BK/2/2013</t>
  </si>
  <si>
    <t>MESTER-BAU 2002 Építőipari Képző, Kereskedelmi és Szolgáltató Korlátolt Felelősségű Társaság</t>
  </si>
  <si>
    <t>DT-BK/20/2013</t>
  </si>
  <si>
    <t>T.E.T.T. TIMAR ÉS TIMAR TRADE Mérnökiroda, Kereskedelmi és Szolgáltató Korlátolt Felelősségű Társasá</t>
  </si>
  <si>
    <t>DT-BK/21/2013</t>
  </si>
  <si>
    <t>"BRILL" Gépjármükereskedelmi és Szolgáltató Korlátolt Felelősségű Társaság</t>
  </si>
  <si>
    <t>DT-BK/22/2013</t>
  </si>
  <si>
    <t>Kasos József</t>
  </si>
  <si>
    <t>DT-BK/23/2013</t>
  </si>
  <si>
    <t>GILGA Kereskedelmi és Szolgáltató Korlátolt Felelősségű Társaság</t>
  </si>
  <si>
    <t>DT-BK/24/2013</t>
  </si>
  <si>
    <t>Váradiné Tarjányi Judit Irén</t>
  </si>
  <si>
    <t>DT-BK/25/2013</t>
  </si>
  <si>
    <t>Tóth K&amp;B Mesterkezek Korlátolt Felelősségű Társaság</t>
  </si>
  <si>
    <t>DT-BK/26/2013</t>
  </si>
  <si>
    <t>AUTO-UNIVERZÁL Járműjavító Szolgáltató, Kereskedelmi Korlátolt Felelősségű Társaság</t>
  </si>
  <si>
    <t>DT-BK/27/2013</t>
  </si>
  <si>
    <t>Házokt Oktatási és Építőipari Szolgáltató  Kft</t>
  </si>
  <si>
    <t>DT-BK/28/2013</t>
  </si>
  <si>
    <t>PARAFA Bútoripari és Kereskedelmi Korlátolt Felelősségű Társaság</t>
  </si>
  <si>
    <t>DT-BK/29/2013</t>
  </si>
  <si>
    <t>TERMONÍVÓ PLUS Épületgépészeti Tervező, Kivitelező, Fejlesztő Kereskedelmi és Szolgáltató Kft.</t>
  </si>
  <si>
    <t>DT-BK/3/2013</t>
  </si>
  <si>
    <t>BUDAMOBIL-CARGO Járműipari és Szolgáltató Kft.</t>
  </si>
  <si>
    <t>DT-BK/30/2013</t>
  </si>
  <si>
    <t>"HORVÁTH" Faipari Korlátolt Felelősségű Társaság</t>
  </si>
  <si>
    <t>DT-BK/31/2013</t>
  </si>
  <si>
    <t>CHEF-MESTER Vendéglátó Korlátolt Felelősségű Társaság</t>
  </si>
  <si>
    <t>DT-BK/32/2013</t>
  </si>
  <si>
    <t>Ezüst Kanál Vendéglátó Korlátolt Felelősségű Társaság</t>
  </si>
  <si>
    <t>DT-BK/33/2013</t>
  </si>
  <si>
    <t>KOVÁCS és TÁRSA Kereskedelmi és Vendéglátó Ipari Betéti Társaság</t>
  </si>
  <si>
    <t>DT-BK/34/2013</t>
  </si>
  <si>
    <t>Béles Vendéglátó és Kereskedelmi Korlátolt Felelősségű Társaság</t>
  </si>
  <si>
    <t>DT-BK/35/2013</t>
  </si>
  <si>
    <t>Bakos és Társai Vendéglátó Bt.</t>
  </si>
  <si>
    <t>DT-BK/36/2013</t>
  </si>
  <si>
    <t>GÁLA-FOOD Vendéglátó Szolgáltató és Kereskedelmi Kft.</t>
  </si>
  <si>
    <t>DT-BK/37/2013</t>
  </si>
  <si>
    <t>Szilvási és Fia Étterem Korlátolt Felelősségű Társaság</t>
  </si>
  <si>
    <t>DT-BK/38/2013</t>
  </si>
  <si>
    <t>GYENES AUTÓ Kereskedelmi és Szolgáltató Korlátolt Felelősségű Társaság</t>
  </si>
  <si>
    <t>DT-BK/39/2013</t>
  </si>
  <si>
    <t>BORTELLO Korlátolt Felelősségű Társaság</t>
  </si>
  <si>
    <t>DT-BK/4/2013</t>
  </si>
  <si>
    <t>SOLTKON Termelő, Kereskedelmi és Szolgáltató Kft.</t>
  </si>
  <si>
    <t>DT-BK/40/2013</t>
  </si>
  <si>
    <t>NOVI-REX Vendéglátó és Szolgáltató Korlátolt Felelősségű Társaság</t>
  </si>
  <si>
    <t>DT-BK/41/2013</t>
  </si>
  <si>
    <t>Royal II. Sütőipari Zrt.</t>
  </si>
  <si>
    <t>DT-BK/42/2013</t>
  </si>
  <si>
    <t>Kiskunhalas Sóstó-Fürdő Idegenforgalmi Korlátolt Felelősségű Társaság</t>
  </si>
  <si>
    <t>DT-BK/43/2013</t>
  </si>
  <si>
    <t>DIKORIKA Kereskedelmi és Szolgáltató Korlátolt Felelősségű Társaság</t>
  </si>
  <si>
    <t>DT-BK/44/2013</t>
  </si>
  <si>
    <t>MAXBETON Építőipari és Szolgáltató Korlátolt Felelősségű Társaság</t>
  </si>
  <si>
    <t>DT-BK/45/2013</t>
  </si>
  <si>
    <t>Tu-Ti Lak Kft Ingatlanforgalmazó, Kereskedelmi és Szolgáltató Korlátolt Felelősségű Társaság</t>
  </si>
  <si>
    <t>DT-BK/46/2013</t>
  </si>
  <si>
    <t>"HOVÁNY" Kereskedelmi és Szolgáltató Korlátolt Felelősségű Társaság</t>
  </si>
  <si>
    <t>DT-BK/47/2013</t>
  </si>
  <si>
    <t>Kozla Kálmán</t>
  </si>
  <si>
    <t>DT-BK/48/2013</t>
  </si>
  <si>
    <t>Borisz És Tozsó Kereskedelmi És Szolgáltató Korlátolt Felelősségű Társaság</t>
  </si>
  <si>
    <t>DT-BK/49/2013</t>
  </si>
  <si>
    <t>Kalocsa Menza Korlátolt Felelősségű Társaság</t>
  </si>
  <si>
    <t>DT-BK/5/2013</t>
  </si>
  <si>
    <t>"KALFÉM" Kaldenekker és Társa Fémipari Tervező, Gyártó és Szolgáltató Kft</t>
  </si>
  <si>
    <t>DT-BK/50/2013</t>
  </si>
  <si>
    <t>Full Party Service Rendezvényszervező és Szolgáltató Kft.</t>
  </si>
  <si>
    <t>DT-BK/51/2013</t>
  </si>
  <si>
    <t>Pintér Istvánné</t>
  </si>
  <si>
    <t>DT-BK/52/2013</t>
  </si>
  <si>
    <t>KEMENZA Korlátolt Felelősségű Társaság</t>
  </si>
  <si>
    <t>DT-BK/53/2013</t>
  </si>
  <si>
    <t>FEBOL-Kenyér Kft</t>
  </si>
  <si>
    <t>DT-BK/54/2013</t>
  </si>
  <si>
    <t>Tóth Autómix Kereskedelmi és Szolgáltató Korlátolt Felelősségű Társaság</t>
  </si>
  <si>
    <t>DT-BK/55/2013</t>
  </si>
  <si>
    <t>Családi Kiss Cukrászat Kft.</t>
  </si>
  <si>
    <t>DT-BK/56/2013</t>
  </si>
  <si>
    <t>Szabó Imre Attila</t>
  </si>
  <si>
    <t>DT-BK/57/2013</t>
  </si>
  <si>
    <t>MAG Hungary Kft.</t>
  </si>
  <si>
    <t>DT-BK/58/2013</t>
  </si>
  <si>
    <t>RÖSCH MODE Kft. Textil és Ruházati Üzem</t>
  </si>
  <si>
    <t>DT-BK/59/2013</t>
  </si>
  <si>
    <t>"Phoenix Mecano Kecskemét" Termelő és Kereskedelmi Korlátolt Felelősségű Társaság</t>
  </si>
  <si>
    <t>DT-BK/6/2013</t>
  </si>
  <si>
    <t>Kamintherm Ipari és Kereskedelmi Kft</t>
  </si>
  <si>
    <t>DT-BK/60/2013</t>
  </si>
  <si>
    <t>UNIVER-COOP Kereskedelmi és Szolgáltató Zártkörűen Működő Részvénytársaság</t>
  </si>
  <si>
    <t>DT-BK/61/2013</t>
  </si>
  <si>
    <t>P&amp;P Pékárukészítő és Értékesítő Korlátolt Felelősségű Társaság</t>
  </si>
  <si>
    <t>DT-BK/62/2013</t>
  </si>
  <si>
    <t>KÉSZ Hotel és Konferencia Menedzsment Korlátolt Felelősségű Társaság</t>
  </si>
  <si>
    <t>DT-BK/63/2013</t>
  </si>
  <si>
    <t>VM Kelet-magyarországi Agrár-szakképző Központ, Mezőgazdasági Szakképző Iskola és Kollégium, Jánoshalma</t>
  </si>
  <si>
    <t>DT-BK/64/2013</t>
  </si>
  <si>
    <t>DT-BK/65/2013</t>
  </si>
  <si>
    <t>Bereczki Máté Élelmiszeripari és Mezőgazdasági Szakképző Iskola és Sportiskola</t>
  </si>
  <si>
    <t>DT-BK/66/2013</t>
  </si>
  <si>
    <t>Kiskunfélegyházi Mezőgazdasági és Élelmiszeripari Szakképző Iskola és Kollégium</t>
  </si>
  <si>
    <t>DT-BK/67/2013</t>
  </si>
  <si>
    <t>II. Rákóczi Ferenc Katolikus Mezőgazdasági, Közgazdasági és Informatikai Szakközépiskola</t>
  </si>
  <si>
    <t>DT-BK/68/2013</t>
  </si>
  <si>
    <t>Szent László Általános Művelődési Központ</t>
  </si>
  <si>
    <t>DT-BK/69/2013</t>
  </si>
  <si>
    <t>Kecskeméti Főiskola</t>
  </si>
  <si>
    <t>DT-BK/7/2013</t>
  </si>
  <si>
    <t>Szabó-Cseh Textilipari Gyártó és Szolgáltató Kft.</t>
  </si>
  <si>
    <t>DT-BK/70/2013</t>
  </si>
  <si>
    <t>Eötvös József Főiskola</t>
  </si>
  <si>
    <t>DT-BK/8/2013</t>
  </si>
  <si>
    <t>DESIGN '93 Építőipari, Vendéglátó és Külkereskedelmi Kft.</t>
  </si>
  <si>
    <t>DT-BK/9/2013</t>
  </si>
  <si>
    <t>Jusifa Fafaragó Kft</t>
  </si>
  <si>
    <t>DT-BO/1/2013</t>
  </si>
  <si>
    <t>Suli-Szaki Nonprofit Közhasznú Kft.</t>
  </si>
  <si>
    <t>DT-BO/10/2013</t>
  </si>
  <si>
    <t>Weinberg '93 Építő Kft.</t>
  </si>
  <si>
    <t>DT-BO/11/2013</t>
  </si>
  <si>
    <t>AGRÁR-COOP Húsfeldolgozó és Agrárkereskedelmi Korlátolt Felelősségű Társaság</t>
  </si>
  <si>
    <t>DT-BO/12/2013</t>
  </si>
  <si>
    <t>KISPATAK 2000 Kereskedelmi Korlátolt Felelősségű Társaság</t>
  </si>
  <si>
    <t>DT-BO/13/2013</t>
  </si>
  <si>
    <t>NORFIL Kereskedelmi és Szolgáltató Korlátolt Felelősségű Társaság</t>
  </si>
  <si>
    <t>DT-BO/14/2013</t>
  </si>
  <si>
    <t>BÖMBI-1948 Kereskedelmi Kft.</t>
  </si>
  <si>
    <t>DT-BO/15/2013</t>
  </si>
  <si>
    <t>ONGROBAU Vegyipari Építészeti Karbantartó és Kivitelező Kft.</t>
  </si>
  <si>
    <t>DT-BO/16/2013</t>
  </si>
  <si>
    <t>NARIVO Állattenyésztő és Növénytermelő Kft.</t>
  </si>
  <si>
    <t>DT-BO/17/2013</t>
  </si>
  <si>
    <t>Encs Városgazda Nonprofit Közhasznú Kft.</t>
  </si>
  <si>
    <t>DT-BO/18/2013</t>
  </si>
  <si>
    <t>Gyarmati Sütőmester Tanműhely Kft.</t>
  </si>
  <si>
    <t>DT-BO/19/2013</t>
  </si>
  <si>
    <t>Patak-Gáz Épületgépészeti Korlátolt Felelősségű Társaság</t>
  </si>
  <si>
    <t>DT-BO/2/2013</t>
  </si>
  <si>
    <t>ÉPSZER Építő és Szerelőipari Zártkörűen működő Részvénytársaság</t>
  </si>
  <si>
    <t>DT-BO/20/2013</t>
  </si>
  <si>
    <t>BAKAI Szerszámgép Szervíz Korlátolt Felelősségű Társaság</t>
  </si>
  <si>
    <t>DT-BO/21/2013</t>
  </si>
  <si>
    <t>Rubikon Text Szabászgép, Varrógép, Szerszám és Készülék Gyártó Kft.</t>
  </si>
  <si>
    <t>DT-BO/22/2013</t>
  </si>
  <si>
    <t>ABAÚJ COOP Kereskedelmi és Szolgáltató Zrt.</t>
  </si>
  <si>
    <t>DT-BO/23/2013</t>
  </si>
  <si>
    <t>SAJÓ-HÚS Vágó és Feldolgozó Korlátolt Felelősségű Társaság</t>
  </si>
  <si>
    <t>DT-BO/24/2013</t>
  </si>
  <si>
    <t>ALUSZEFÉM Szendrői Fémipari Korlátolt Felelősségű Társaság</t>
  </si>
  <si>
    <t>DT-BO/25/2013</t>
  </si>
  <si>
    <t>SPAL Ipari Kereskedelmi és Szolgáltató Kft.</t>
  </si>
  <si>
    <t>DT-BO/26/2013</t>
  </si>
  <si>
    <t>VÁMOS BAU Építőipari Korlátolt Felelősségű Társaság</t>
  </si>
  <si>
    <t>DT-BO/27/2013</t>
  </si>
  <si>
    <t>RO-PÁNT 95 Ipari és Kereskedelmi Bt.</t>
  </si>
  <si>
    <t>DT-BO/28/2013</t>
  </si>
  <si>
    <t>Kaiser Autójavító és Kereskedelmi Korlátolt Felelősségű Társaság</t>
  </si>
  <si>
    <t>DT-BO/29/2013</t>
  </si>
  <si>
    <t>DT-BO/3/2013</t>
  </si>
  <si>
    <t>DT-BO/30/2013</t>
  </si>
  <si>
    <t>Majoros és Társa Faipari Korlátolt Felelősségű Társaság</t>
  </si>
  <si>
    <t>DT-BO/31/2013</t>
  </si>
  <si>
    <t>FÉSZ 2002. Fűtés és Szerelés Kereskedelmi és Szolgáltató kft</t>
  </si>
  <si>
    <t>DT-BO/32/2013</t>
  </si>
  <si>
    <t>Szentistváni Mezőgazdasági Zártkörűen Működő Részvénytársaság</t>
  </si>
  <si>
    <t>DT-BO/33/2013</t>
  </si>
  <si>
    <t>Várterm Építő és Gépészeti Korlátolt Felelősségű Társaság</t>
  </si>
  <si>
    <t>DT-BO/34/2013</t>
  </si>
  <si>
    <t>Novák és Társa Vendéglátóipari és Szolgáltató Kft.</t>
  </si>
  <si>
    <t>DT-BO/35/2013</t>
  </si>
  <si>
    <t>DT-BO/36/2013</t>
  </si>
  <si>
    <t>DT-BO/37/2013</t>
  </si>
  <si>
    <t>ROZETTA-COOP Sütő- és Cukrászipari Termékgyártó és Forgalmazó Korlátolt Felelősségű Társaság</t>
  </si>
  <si>
    <t>DT-BO/38/2013</t>
  </si>
  <si>
    <t>"DENTAMED" Fogászati és Gyógyászati Korlátolt Felelősségű Társaság</t>
  </si>
  <si>
    <t>DT-BO/39/2013</t>
  </si>
  <si>
    <t>GOMVILL Ipari, Kereskedelmi és Szolgáltató Korlátolt Felelősségű Társaság</t>
  </si>
  <si>
    <t>DT-BO/4/2013</t>
  </si>
  <si>
    <t>"KIS" Szerelő és Kereskedő Korlátolt Felelősségű Társaság</t>
  </si>
  <si>
    <t>DT-BO/40/2013</t>
  </si>
  <si>
    <t>Lukács-Megyer Kft</t>
  </si>
  <si>
    <t>DT-BO/41/2013</t>
  </si>
  <si>
    <t>HOTEL MISKOLC Kereskedelmi és Szolgáltató Korlátolt Felelősségű Társaság</t>
  </si>
  <si>
    <t>DT-BO/42/2013</t>
  </si>
  <si>
    <t>Ego-Gast Kereskedelmi és Vendéglátó Betéti Társaság</t>
  </si>
  <si>
    <t>DT-BO/43/2013</t>
  </si>
  <si>
    <t>Tóth Lajos István</t>
  </si>
  <si>
    <t>DT-BO/44/2013</t>
  </si>
  <si>
    <t>MINI FOOD Kereskedelmi Kft.</t>
  </si>
  <si>
    <t>DT-BO/45/2013</t>
  </si>
  <si>
    <t>Kék és Társai Felületkezelő, Kereskedelmi és Szolgáltató Korlátolt Felelősségű Társaság</t>
  </si>
  <si>
    <t>DT-BO/46/2013</t>
  </si>
  <si>
    <t>For You 2 Kft.</t>
  </si>
  <si>
    <t>DT-BO/47/2013</t>
  </si>
  <si>
    <t>Polimer Szolgáltató Kft.</t>
  </si>
  <si>
    <t>DT-BO/48/2013</t>
  </si>
  <si>
    <t>FULLINVEST Beruházó, Kereskedelmi és Szolgáltató Zártkörűen Működő Részvénytársaság</t>
  </si>
  <si>
    <t>DT-BO/49/2013</t>
  </si>
  <si>
    <t>HRABA-ÉPKER Építőipari Kereskedelmi és Szolgáltató Kft.</t>
  </si>
  <si>
    <t>DT-BO/5/2013</t>
  </si>
  <si>
    <t>ALFAFÉM Ipari Gyártó, Kereskedelmi és Szolgáltató Betéti Társaság</t>
  </si>
  <si>
    <t>DT-BO/50/2013</t>
  </si>
  <si>
    <t>T-DENTAL Fogtechnikai Korlátolt Felelősségű Társaság</t>
  </si>
  <si>
    <t>DT-BO/51/2013</t>
  </si>
  <si>
    <t>NORPAN Sátoraljaújhelyi Sütőipari Korlátolt Felelősségű Társaság</t>
  </si>
  <si>
    <t>DT-BO/52/2013</t>
  </si>
  <si>
    <t>Forgács Fémtechnika Korlátolt Felelősségű Társaság</t>
  </si>
  <si>
    <t>DT-BO/53/2013</t>
  </si>
  <si>
    <t>Petróné Varga Veronika</t>
  </si>
  <si>
    <t>DT-BO/54/2013</t>
  </si>
  <si>
    <t>ARCUS TRADE Ipari, Kereskedelmi és Szolgáltató Korlátolt Felelősségű Társaság</t>
  </si>
  <si>
    <t>DT-BO/55/2013</t>
  </si>
  <si>
    <t>Kelet-Alfi-Ker Kft.</t>
  </si>
  <si>
    <t>DT-BO/56/2013</t>
  </si>
  <si>
    <t>MISKOLC AUTÓHÁZ Kereskedelmi és Szolgáltató Korlátolt Felelősségű Társaság</t>
  </si>
  <si>
    <t>DT-BO/57/2013</t>
  </si>
  <si>
    <t>BALOGH Autó-Euroszervíz Kereskedelmi és Szolgáltató Korlátolt felelősségű társaság</t>
  </si>
  <si>
    <t>DT-BO/58/2013</t>
  </si>
  <si>
    <t>Moravszky Korlátolt Felelősségű Társaság</t>
  </si>
  <si>
    <t>DT-BO/59/2013</t>
  </si>
  <si>
    <t>ÖREG MISKOLCZ KFT.</t>
  </si>
  <si>
    <t>DT-BO/6/2013</t>
  </si>
  <si>
    <t>KISCHEM Vegyipari Berendezéseket Gyártó Korlátolt Felelősségű Társaság</t>
  </si>
  <si>
    <t>DT-BO/60/2013</t>
  </si>
  <si>
    <t>BALOGH AUTÓHÁZAK Kereskedelmi és Szolgáltató Korlátolt Felelősségű Társaság</t>
  </si>
  <si>
    <t>DT-BO/61/2013</t>
  </si>
  <si>
    <t>DENTAL-SOFT Fogászati és Programozó Kft.</t>
  </si>
  <si>
    <t>DT-BO/62/2013</t>
  </si>
  <si>
    <t>ITÁLGÁZ Kereskedelmi és Szolgáltató Korlátolt Felelősségű Társaság</t>
  </si>
  <si>
    <t>DT-BO/63/2013</t>
  </si>
  <si>
    <t>HIDROMECHANIKA Alkatrészgyártó Korlátolt Felelősségű Társaság</t>
  </si>
  <si>
    <t>DT-BO/64/2013</t>
  </si>
  <si>
    <t>Borsod Autó Kereskedelmi és Szolgáltató Korlátolt Felelősségű Társaság</t>
  </si>
  <si>
    <t>DT-BO/65/2013</t>
  </si>
  <si>
    <t>Kiss és Társa Vas- és Fémipari Kft</t>
  </si>
  <si>
    <t>DT-BO/66/2013</t>
  </si>
  <si>
    <t>Sörház 2005 Kft.</t>
  </si>
  <si>
    <t>DT-BO/67/2013</t>
  </si>
  <si>
    <t>P.S.S CLUB Vendéglátó és Szolgáltató Kft.</t>
  </si>
  <si>
    <t>DT-BO/68/2013</t>
  </si>
  <si>
    <t>ABACSER COOP Kerskedelmi és Szolgáltató KFT</t>
  </si>
  <si>
    <t>DT-BO/69/2013</t>
  </si>
  <si>
    <t>VASAS-PESTI INGATLANHASZNOSÍTÓ KFT.</t>
  </si>
  <si>
    <t>DT-BO/7/2013</t>
  </si>
  <si>
    <t>ÉMK Észak-Magyarországi Környezetvédelmi Korlátolt Felelősségű Társaság</t>
  </si>
  <si>
    <t>DT-BO/70/2013</t>
  </si>
  <si>
    <t>DT-BO/71/2013</t>
  </si>
  <si>
    <t>Bódvaszilaskörnyéki Coop Kereskedelmi Kft.</t>
  </si>
  <si>
    <t>DT-BO/72/2013</t>
  </si>
  <si>
    <t>Retro 2008 Kereskedelmi és Vendéglátó Kft</t>
  </si>
  <si>
    <t>DT-BO/73/2013</t>
  </si>
  <si>
    <t>LURA Kereskedelmi és Szolgáltató Kft.</t>
  </si>
  <si>
    <t>DT-BO/74/2013</t>
  </si>
  <si>
    <t>Zámbó és Társa Faipari Gyártó és Kereskedelmi Bt.</t>
  </si>
  <si>
    <t>DT-BO/75/2013</t>
  </si>
  <si>
    <t>SÖRHÁZ ZA-NOR Export-Import BT</t>
  </si>
  <si>
    <t>DT-BO/76/2013</t>
  </si>
  <si>
    <t>AutoCarma Szervíz Kereskedelmi és Szolgáltató Korlátolt Felelősségű Társaság</t>
  </si>
  <si>
    <t>DT-BO/77/2013</t>
  </si>
  <si>
    <t>Szabó György</t>
  </si>
  <si>
    <t>DT-BO/78/2013</t>
  </si>
  <si>
    <t>AURA GOLD Kereskedelmi és Szolgáltató Kft.</t>
  </si>
  <si>
    <t>DT-BO/79/2013</t>
  </si>
  <si>
    <t>DT-BO/8/2013</t>
  </si>
  <si>
    <t>Intern Kereskedelmi és Szolgáltató Kft.</t>
  </si>
  <si>
    <t>DT-BO/80/2013</t>
  </si>
  <si>
    <t>NYÍRZEM Nyírség-Zemplén Coop Kereskedelmi Zártkörűen Működő Részvénytársaság</t>
  </si>
  <si>
    <t>DT-BO/81/2013</t>
  </si>
  <si>
    <t>Postaautó Duna Gépjármű-kereskedelmi és Szolgáltató Zártkörűen Működő Részvénytársaság</t>
  </si>
  <si>
    <t>DT-BO/82/2013</t>
  </si>
  <si>
    <t>BORSOD VOLÁN Személyszállítási Zártkörűen Működő Részvénytársaság</t>
  </si>
  <si>
    <t>DT-BO/83/2013</t>
  </si>
  <si>
    <t>BorsodChem Zártkörűen Működő Részvénytársaság</t>
  </si>
  <si>
    <t>DT-BO/84/2013</t>
  </si>
  <si>
    <t>Klebelsberg Intézményfenntartó Központ (Miskolci Tankerület)</t>
  </si>
  <si>
    <t>DT-BO/85/2013</t>
  </si>
  <si>
    <t>Tokaji Mezőgazdasági Szakképző Iskola</t>
  </si>
  <si>
    <t>DT-BO/86/2013</t>
  </si>
  <si>
    <t>Bárczay János Mezőgazdasági Szakképző Iskola és Kollégium</t>
  </si>
  <si>
    <t>DT-BO/87/2013</t>
  </si>
  <si>
    <t>Debreczeni Márton Mezőgazdasági és Földmérési Szakképző Iskola</t>
  </si>
  <si>
    <t>DT-BO/88/2013</t>
  </si>
  <si>
    <t>Szepsi Laczkó Máté Mezőgazdasági és Élelmiszeripari Szakképző Iskola</t>
  </si>
  <si>
    <t>DT-BO/89/2013</t>
  </si>
  <si>
    <t>Miskolci Rendészeti Szakközépiskola</t>
  </si>
  <si>
    <t>DT-BO/9/2013</t>
  </si>
  <si>
    <t>Zemplén Idegenforgalmi Szálloda és Vendéglátó KFT</t>
  </si>
  <si>
    <t>DT-BO/90/2013</t>
  </si>
  <si>
    <t>Vay Miklós Református Szakképző Iskola és Diákotthon</t>
  </si>
  <si>
    <t>DT-BO/91/2013</t>
  </si>
  <si>
    <t>Új Esély Oktatási Központ</t>
  </si>
  <si>
    <t>DT-BO/92/2013</t>
  </si>
  <si>
    <t>Szent János Görögkatolikus Gimnázium és Szakképző Iskola</t>
  </si>
  <si>
    <t>DT-BO/93/2013</t>
  </si>
  <si>
    <t>MIOK József Nádor Gimnázium és Szakképző Iskola</t>
  </si>
  <si>
    <t>DT-BO/94/2013</t>
  </si>
  <si>
    <t>V. István Katolikus Szakközépiskola és Gimnázium, Árpád-házi Szent Margit Általános Iskola</t>
  </si>
  <si>
    <t>DT-BO/95/2013</t>
  </si>
  <si>
    <t>Mentor Gimnázium és Szakképző Iskola</t>
  </si>
  <si>
    <t>DT-BO/96/2013</t>
  </si>
  <si>
    <t>Miskolci Egyetem</t>
  </si>
  <si>
    <t>DT-BP/1/2013</t>
  </si>
  <si>
    <t>Sztáv Felnőttképző Zrt.</t>
  </si>
  <si>
    <t>DT-BP/10/2013</t>
  </si>
  <si>
    <t xml:space="preserve">"Végvári" Cukrász Kft. </t>
  </si>
  <si>
    <t>DT-BP/11/2013</t>
  </si>
  <si>
    <t>LEFI Cukrász Kft.</t>
  </si>
  <si>
    <t>DT-BP/12/2013</t>
  </si>
  <si>
    <t>BARCHESZ Cukrászati Kereskedelmi és Szolgáltató Korlátolt Felelősségű Társaság</t>
  </si>
  <si>
    <t>DT-BP/13/2013</t>
  </si>
  <si>
    <t>MOBILSTAR Autótechnikai Korlátolt Felelősségű Társaság</t>
  </si>
  <si>
    <t>DT-BP/14/2013</t>
  </si>
  <si>
    <t>Kozma Attila Sándor</t>
  </si>
  <si>
    <t>DT-BP/15/2013</t>
  </si>
  <si>
    <t>Duna Szálloda Zártkörűen Működő Részvénytársaság</t>
  </si>
  <si>
    <t>DT-BP/16/2013</t>
  </si>
  <si>
    <t>Apartman-Hotel Beruházó Értékesítő és Fenntartó Kft</t>
  </si>
  <si>
    <t>DT-BP/17/2013</t>
  </si>
  <si>
    <t>COOL-MOBIL Kereskedelmi és Szolgáltató Kft.</t>
  </si>
  <si>
    <t>DT-BP/18/2013</t>
  </si>
  <si>
    <t>A-NET HUNGARY SZOLGÁLTATÓ ÉS KERESKEDELMI KFT.</t>
  </si>
  <si>
    <t>DT-BP/19/2013</t>
  </si>
  <si>
    <t>ARTIFEX DENTIS Fogtechnikai szolgálató és Kereskedelmi Korlátolt Felelősségü Társaság</t>
  </si>
  <si>
    <t>DT-BP/2/2013</t>
  </si>
  <si>
    <t>Horváth Cukrászda Vendéglátóipari és Kereskedelmi Korlátolt Felelősségű Társaság</t>
  </si>
  <si>
    <t>DT-BP/20/2013</t>
  </si>
  <si>
    <t>HAPPY-DENT Kereskedelmi és Szolgáltató Kft</t>
  </si>
  <si>
    <t>DT-BP/21/2013</t>
  </si>
  <si>
    <t>Interdental Studio Fogtechnikai Továbbképző Centrum és Szolgáltató Korlátolt Felelősségű Társaság</t>
  </si>
  <si>
    <t>DT-BP/22/2013</t>
  </si>
  <si>
    <t>Herczku Cserépkályhás Mester Kereskedelmi és Szolgáltató Korlátolt Felelősségű Társaság</t>
  </si>
  <si>
    <t>DT-BP/23/2013</t>
  </si>
  <si>
    <t>LA FIESTA Vendéglátóipari és Szolgáltató Kft.</t>
  </si>
  <si>
    <t>DT-BP/24/2013</t>
  </si>
  <si>
    <t>Ruben Étterem Vendéglátó Korlátolt Felelősségű Társaság</t>
  </si>
  <si>
    <t>DT-BP/25/2013</t>
  </si>
  <si>
    <t>KÜRTÖS Vendéglátó és Kereskedelmi Korlátolt Felelősségű Társaság</t>
  </si>
  <si>
    <t>DT-BP/26/2013</t>
  </si>
  <si>
    <t>BITURBO Kereskedelmi és Szolgáltató Kft.</t>
  </si>
  <si>
    <t>DT-BP/27/2013</t>
  </si>
  <si>
    <t>SZPITI Kereskedelmi és Vendéglátóipari Korlátolt Felelősségű Társaság</t>
  </si>
  <si>
    <t>DT-BP/28/2013</t>
  </si>
  <si>
    <t>Auguszt Cukrászati, Vendéglátóipari és Kereskedelmi Korlátolt Felelősségű Társaság</t>
  </si>
  <si>
    <t>DT-BP/29/2013</t>
  </si>
  <si>
    <t>Nándori és Társa  Kereskedelmi és Vendéglátóipari Korlátolt Felelősségű Társaság</t>
  </si>
  <si>
    <t>DT-BP/3/2013</t>
  </si>
  <si>
    <t>FORMENZA Korlátolt Felelősségű Társaság</t>
  </si>
  <si>
    <t>DT-BP/30/2013</t>
  </si>
  <si>
    <t>TORTAFALÓ Cukrászati, Szolgáltató és Kereskedelmi Korlátolt Felelősségű Társaság</t>
  </si>
  <si>
    <t>DT-BP/31/2013</t>
  </si>
  <si>
    <t>RAXVID Kereskedelmi Betéti Társaság</t>
  </si>
  <si>
    <t>DT-BP/32/2013</t>
  </si>
  <si>
    <t>Panoráma-Deck Hajózási Korlátolt Felelősségű Társaság</t>
  </si>
  <si>
    <t>DT-BP/33/2013</t>
  </si>
  <si>
    <t>EURÓPA RENDEZVÉNY IRODA Kereskedelmi és Szolgáltató Korlátolt Felelősségű Társaság</t>
  </si>
  <si>
    <t>DT-BP/34/2013</t>
  </si>
  <si>
    <t>Menza.co Vendéglátó Kft.</t>
  </si>
  <si>
    <t>DT-BP/35/2013</t>
  </si>
  <si>
    <t>KEMENCE Sütőipari Korlátolt Felelősségű Társaság</t>
  </si>
  <si>
    <t>DT-BP/36/2013</t>
  </si>
  <si>
    <t>Biscayne Vendéglátó és Kereskedelmi Korlátolt Felelősségű Társaság</t>
  </si>
  <si>
    <t>DT-BP/37/2013</t>
  </si>
  <si>
    <t>CARNIA Vendéglátó Kereskedelmi és Szolgáltató Korlátolt Felelősségű Társaság</t>
  </si>
  <si>
    <t>DT-BP/38/2013</t>
  </si>
  <si>
    <t>GASTROLAND Vendéglátóipari és Kereskedelmi Korlátolt Felelősségű Társaság</t>
  </si>
  <si>
    <t>DT-BP/39/2013</t>
  </si>
  <si>
    <t>DUNA AUTÓ Kereskedelmi és Szolgáltató Zártkörűen Működő Részvénytársaság</t>
  </si>
  <si>
    <t>DT-BP/4/2013</t>
  </si>
  <si>
    <t>BaumArt Asztalos-szakipari Kereskedelmi és Szolgáltató Kft</t>
  </si>
  <si>
    <t>DT-BP/40/2013</t>
  </si>
  <si>
    <t>Pryma Zoltán</t>
  </si>
  <si>
    <t>DT-BP/41/2013</t>
  </si>
  <si>
    <t>"Individual Dental" Fogtechnikai Laboratórium, Továbbképző és Kereskedelmi Kft</t>
  </si>
  <si>
    <t>DT-BP/42/2013</t>
  </si>
  <si>
    <t>Balázs Marianna</t>
  </si>
  <si>
    <t>DT-BP/43/2013</t>
  </si>
  <si>
    <t>SigNora-Szépség Kozmetikai Szolgáltató és Kereskedelmi Betéti Társaság</t>
  </si>
  <si>
    <t>DT-BP/44/2013</t>
  </si>
  <si>
    <t>Eyeland Kereskedelmi és Szolgáltató Kft.</t>
  </si>
  <si>
    <t>DT-BP/45/2013</t>
  </si>
  <si>
    <t>ELNIO Szolgáltató Kft.</t>
  </si>
  <si>
    <t>DT-BP/46/2013</t>
  </si>
  <si>
    <t>Auguszt József Cukrász Korlátolt Felelősségű Társaság.</t>
  </si>
  <si>
    <t>DT-BP/47/2013</t>
  </si>
  <si>
    <t>Bridge Dental Korlátolt Felelősségű Társaság</t>
  </si>
  <si>
    <t>DT-BP/48/2013</t>
  </si>
  <si>
    <t>ÁAP Marketing Korlátolt Felelősségű Társaság</t>
  </si>
  <si>
    <t>DT-BP/49/2013</t>
  </si>
  <si>
    <t>Római Fontana Vendéglátó és Kereskedelmi Korlátolt Felelősségű Társaság</t>
  </si>
  <si>
    <t>DT-BP/5/2013</t>
  </si>
  <si>
    <t>ZILA Kávéház Vendéglátó Korlátolt Felelősségű Társaság</t>
  </si>
  <si>
    <t>DT-BP/50/2013</t>
  </si>
  <si>
    <t>GOZSDU GASZTRONÓMIA Korlátolt Felelősségű Társaság</t>
  </si>
  <si>
    <t>DT-BP/51/2013</t>
  </si>
  <si>
    <t>Prokazsu Kft.</t>
  </si>
  <si>
    <t>DT-BP/52/2013</t>
  </si>
  <si>
    <t>Autó-Divus Javító, Kereskedelmi és Szolgáltató Korlátol Felelősségű Társaság</t>
  </si>
  <si>
    <t>DT-BP/53/2013</t>
  </si>
  <si>
    <t>ASZPIK Kereskedelmi és Vendéglátó Korlátolt Felelősségű Társaság</t>
  </si>
  <si>
    <t>DT-BP/54/2013</t>
  </si>
  <si>
    <t>HARLEQUIN Kereskedelmi és Marketing Kft.</t>
  </si>
  <si>
    <t>DT-BP/55/2013</t>
  </si>
  <si>
    <t>V1 Gasztronómia Vendéglátóipari Korlátolt Felelősségű Társaság</t>
  </si>
  <si>
    <t>DT-BP/56/2013</t>
  </si>
  <si>
    <t>FÜLÖP Épületgépészeti Kereskedelmi és Szolgáltató Korlátolt Felelősségű Társaság</t>
  </si>
  <si>
    <t>DT-BP/57/2013</t>
  </si>
  <si>
    <t>Egészség Szépség Mesterei Korlátolt Felelősségű Társaság</t>
  </si>
  <si>
    <t>DT-BP/58/2013</t>
  </si>
  <si>
    <t>PLANETSPORT Vendéglátóipari és Kereskedelmi Kft.</t>
  </si>
  <si>
    <t>DT-BP/59/2013</t>
  </si>
  <si>
    <t>DT-BP/6/2013</t>
  </si>
  <si>
    <t>Poronty Speciális Oktatási és Továbbképző Betéti Társaság</t>
  </si>
  <si>
    <t>DT-BP/60/2013</t>
  </si>
  <si>
    <t>Papp Ágnes</t>
  </si>
  <si>
    <t>DT-BP/61/2013</t>
  </si>
  <si>
    <t>CORVINUM-BISTRO Vendéglátóipari Korlátolt Felelősségű Társaság</t>
  </si>
  <si>
    <t>DT-BP/62/2013</t>
  </si>
  <si>
    <t>G-Technic Autójavító, Kereskedelmi és Szolgáltató Kft.</t>
  </si>
  <si>
    <t>DT-BP/63/2013</t>
  </si>
  <si>
    <t>Global Hairnet World Szépségstúdió és Szolgáltató Korlátolt Felelősségű Társaság</t>
  </si>
  <si>
    <t>DT-BP/64/2013</t>
  </si>
  <si>
    <t>Danubius Szállodaüzemeltető és Szolgáltató Zártkörűen Működő Részvénytársaság</t>
  </si>
  <si>
    <t>DT-BP/65/2013</t>
  </si>
  <si>
    <t>Porsche Inter Auto Hungaria Korlátolt Felelősségű Társaság</t>
  </si>
  <si>
    <t>DT-BP/66/2013</t>
  </si>
  <si>
    <t>DT-BP/67/2013</t>
  </si>
  <si>
    <t>"HÁDA-1" Ipari és Kereskedelmi Korlátolt Felelősségű Társaság</t>
  </si>
  <si>
    <t>DT-BP/68/2013</t>
  </si>
  <si>
    <t>Citroen Hungária Gépjárműforgalmazó Korlátolt Felelősségű Társaság</t>
  </si>
  <si>
    <t>DT-BP/69/2013</t>
  </si>
  <si>
    <t>Klebelsberg Intézményfenntartó Központ (Főváros)</t>
  </si>
  <si>
    <t>DT-BP/7/2013</t>
  </si>
  <si>
    <t>Gerbeaud Gasztronómia Kft.</t>
  </si>
  <si>
    <t>DT-BP/70/2013</t>
  </si>
  <si>
    <t>Pesti Barnabás Élelmiszeripari Szakképző Iskola</t>
  </si>
  <si>
    <t>DT-BP/71/2013</t>
  </si>
  <si>
    <t>Bartók Béla Zeneművészeti Szki. és Gimnázium, a Liszt Ferenc Zeneművészeti Egyetem Gyakorlóiskolája</t>
  </si>
  <si>
    <t>DT-BP/72/2013</t>
  </si>
  <si>
    <t>Magyar Gyula Kertészeti Szakképző Iskola</t>
  </si>
  <si>
    <t>DT-BP/73/2013</t>
  </si>
  <si>
    <t>Képző- és Iparművészeti Szakközépiskola és Kollégium</t>
  </si>
  <si>
    <t>DT-BP/74/2013</t>
  </si>
  <si>
    <t>Soós István Borászati Szakképző Iskola</t>
  </si>
  <si>
    <t>DT-BP/75/2013</t>
  </si>
  <si>
    <t>Baross Imre Artistaképző Szakközépiskola és Szakiskola</t>
  </si>
  <si>
    <t>DT-BP/76/2013</t>
  </si>
  <si>
    <t>Kövessi Erzsébet Baptista Szakközépiskola, Szakiskola és Gimnázium</t>
  </si>
  <si>
    <t>DT-BP/77/2013</t>
  </si>
  <si>
    <t>ISZTI Innovációs Szakképző, Továbbképző Islola Központ és Gimnázium</t>
  </si>
  <si>
    <t>DT-BP/78/2013</t>
  </si>
  <si>
    <t>KOPINT-DATORG Gazdaságfejlesztési Szakközépiskola</t>
  </si>
  <si>
    <t>DT-BP/79/2013</t>
  </si>
  <si>
    <t>OKTÁV Szakképző Iskola</t>
  </si>
  <si>
    <t>DT-BP/8/2013</t>
  </si>
  <si>
    <t>Kárpátia Étterem Kft.</t>
  </si>
  <si>
    <t>DT-BP/80/2013</t>
  </si>
  <si>
    <t>SZÁMALK - Szalézi Szakközépiskola</t>
  </si>
  <si>
    <t>DT-BP/81/2013</t>
  </si>
  <si>
    <t>ARÉNA Kereskedelmi, Vendéglátóipari és Idegenforgalmi Szakképző Iskola</t>
  </si>
  <si>
    <t>DT-BP/82/2013</t>
  </si>
  <si>
    <t>Forrai Művészeti Szakközépiskola és Gimnázium a Magyarországi Metodista Egyház fenntartásában</t>
  </si>
  <si>
    <t>DT-BP/83/2013</t>
  </si>
  <si>
    <t>Szinergia Üzleti Szakképző Iskola</t>
  </si>
  <si>
    <t>DT-BP/84/2013</t>
  </si>
  <si>
    <t>Kelta Vendéglátó Szakközépiskola és Szakiskola</t>
  </si>
  <si>
    <t>DT-BP/85/2013</t>
  </si>
  <si>
    <t>Szépmíves Szakképző Iskola</t>
  </si>
  <si>
    <t>DT-BP/86/2013</t>
  </si>
  <si>
    <t>Semmelweis Egyetem</t>
  </si>
  <si>
    <t>DT-BP/87/2013</t>
  </si>
  <si>
    <t>Budapesti Műszaki és Gazdaságtudományi Egyetem</t>
  </si>
  <si>
    <t>DT-BP/88/2013</t>
  </si>
  <si>
    <t>Eötvös Loránd Tudományegyetem</t>
  </si>
  <si>
    <t>DT-BP/89/2013</t>
  </si>
  <si>
    <t>DT-BP/9/2013</t>
  </si>
  <si>
    <t>Pozsonyi Café Vendéglátóipari Szolgáltató Korlátolt Felelősségű Társaság</t>
  </si>
  <si>
    <t>DT-BP/90/2013</t>
  </si>
  <si>
    <t>Budapesti Corvinus Egyetem</t>
  </si>
  <si>
    <t>DT-BP/91/2013</t>
  </si>
  <si>
    <t>Óbudai Egyetem</t>
  </si>
  <si>
    <t>DT-BP/92/2013</t>
  </si>
  <si>
    <t>Színház- és Filmművészeti Egyetem</t>
  </si>
  <si>
    <t>DT-BP/93/2013</t>
  </si>
  <si>
    <t>DT-CSO/1/2013</t>
  </si>
  <si>
    <t>Domonkos László Építőipari és Kereskedelmi egyéni vállalkozó</t>
  </si>
  <si>
    <t>DT-CSO/10/2013</t>
  </si>
  <si>
    <t>METALUCON Fémszerkezeteket Gyártó és Forgalmazó Korlátolt Felelősségű Társaság</t>
  </si>
  <si>
    <t>DT-CSO/11/2013</t>
  </si>
  <si>
    <t>TEJSZOLG-Szentes Gépipari Szolgáltató Kft.</t>
  </si>
  <si>
    <t>DT-CSO/12/2013</t>
  </si>
  <si>
    <t>TALENTUM 2010 SZAKKÉPZŐ KÖZPONT KFT</t>
  </si>
  <si>
    <t>DT-CSO/13/2013</t>
  </si>
  <si>
    <t>DT-CSO/14/2013</t>
  </si>
  <si>
    <t>MÓRA-INVEST Beruházó, Fejlesztő és Kivitelező Korlátolt Felelősségű Társaság</t>
  </si>
  <si>
    <t>DT-CSO/15/2013</t>
  </si>
  <si>
    <t>SZŐKE'97 KERESKEDELMI ÉS VENDÉGLÁTÓIPARI Korlátolt Felelősségű Társaság</t>
  </si>
  <si>
    <t>DT-CSO/16/2013</t>
  </si>
  <si>
    <t>"Forrai Épületgépészet" - Forrai Gyula ev.</t>
  </si>
  <si>
    <t>DT-CSO/17/2013</t>
  </si>
  <si>
    <t>"ARANYTOPÁZ" Kereskedelmi és Szolgáltató Korlátolt Felelősségű Társaság</t>
  </si>
  <si>
    <t>DT-CSO/18/2013</t>
  </si>
  <si>
    <t>Fogpótlás Kapás Szolgáltató Korlátolt Felelősségű Társaság</t>
  </si>
  <si>
    <t>DT-CSO/19/2013</t>
  </si>
  <si>
    <t>SIN-US 1997. Kereskedelmi és Szolgáltató Korlátolt Felelősségű Társaság</t>
  </si>
  <si>
    <t>DT-CSO/2/2013</t>
  </si>
  <si>
    <t>LKG-Delta Fémszerkezet Gyártó és Szolgáltató Kft.</t>
  </si>
  <si>
    <t>DT-CSO/20/2013</t>
  </si>
  <si>
    <t xml:space="preserve">IDEÁLMED KFT. </t>
  </si>
  <si>
    <t>DT-CSO/21/2013</t>
  </si>
  <si>
    <t>Lemeztechnika Gyártó, Kereskedelmi és Szolgáltató Korlátolt Felelősségű Társaság</t>
  </si>
  <si>
    <t>DT-CSO/22/2013</t>
  </si>
  <si>
    <t>Frank Sándor</t>
  </si>
  <si>
    <t>DT-CSO/23/2013</t>
  </si>
  <si>
    <t>Tiszaparty Rendezvényszervező Kft</t>
  </si>
  <si>
    <t>DT-CSO/24/2013</t>
  </si>
  <si>
    <t>AUTÓSZERVÍZ SZOLGÁLTATÓ ÉS KERESKEDELMI KORLÁTOLT FELELŐSSÉGŰ TÁRSASÁG</t>
  </si>
  <si>
    <t>DT-CSO/25/2013</t>
  </si>
  <si>
    <t>Fekete Ferenc</t>
  </si>
  <si>
    <t>DT-CSO/26/2013</t>
  </si>
  <si>
    <t>VASS-AUTOSZERVIZ és KERESKEDELMI  Korlátolt Felelősségű Társaság</t>
  </si>
  <si>
    <t>DT-CSO/27/2013</t>
  </si>
  <si>
    <t>Síksági Fa és Fém Ipari, Kereskedelmi és Szolgáltató Korlátolt Felelősségű Társaság</t>
  </si>
  <si>
    <t>DT-CSO/28/2013</t>
  </si>
  <si>
    <t>Traum Dentál Kft</t>
  </si>
  <si>
    <t>DT-CSO/29/2013</t>
  </si>
  <si>
    <t>Szekeres 2002. Kereskedelmi és Szolgáltató Betéti Társaság</t>
  </si>
  <si>
    <t>DT-CSO/3/2013</t>
  </si>
  <si>
    <t>HUNOR COOP Regionális Kereskedelmi és Szolgáltató ZRt.</t>
  </si>
  <si>
    <t>DT-CSO/30/2013</t>
  </si>
  <si>
    <t>KALMÁR MOTOR Kereskedelmi és Szolgáltató KFT</t>
  </si>
  <si>
    <t>DT-CSO/31/2013</t>
  </si>
  <si>
    <t>Gyuris István</t>
  </si>
  <si>
    <t>DT-CSO/32/2013</t>
  </si>
  <si>
    <t>GASZTRO SZENTES Vendéglátó és Kereskedelmi Korlátolt Felelősségű Társaság</t>
  </si>
  <si>
    <t>DT-CSO/33/2013</t>
  </si>
  <si>
    <t>Szabó Sándor</t>
  </si>
  <si>
    <t>DT-CSO/34/2013</t>
  </si>
  <si>
    <t>Katona János László</t>
  </si>
  <si>
    <t>DT-CSO/35/2013</t>
  </si>
  <si>
    <t>Basits József Imréné Egyéni vállalkozó</t>
  </si>
  <si>
    <t>DT-CSO/36/2013</t>
  </si>
  <si>
    <t>ONDOLA Szolgáltató Betéti Társaság</t>
  </si>
  <si>
    <t>DT-CSO/37/2013</t>
  </si>
  <si>
    <t>DT-CSO/38/2013</t>
  </si>
  <si>
    <t>ICON Repro Nyomdai Előkészítő és Szolgáltató Kft.</t>
  </si>
  <si>
    <t>DT-CSO/39/2013</t>
  </si>
  <si>
    <t>HOLIPPI Vendéglátóipari Korlátolt Felelősségű Társaság</t>
  </si>
  <si>
    <t>DT-CSO/4/2013</t>
  </si>
  <si>
    <t>Mesterképző Szakképző és Szolgáltató Kft.</t>
  </si>
  <si>
    <t>DT-CSO/40/2013</t>
  </si>
  <si>
    <t>DÉLFA 2000 FAIPARI - ÉPÍTŐIPARI KERESKEDELMI ÉS SZOLGÁLTATÓ  KORLÁTOLT FELELŐSSÉGŰ TÁRSASÁG</t>
  </si>
  <si>
    <t>DT-CSO/41/2013</t>
  </si>
  <si>
    <t>Bella Itália Kereskedelmi Bt.</t>
  </si>
  <si>
    <t>DT-CSO/42/2013</t>
  </si>
  <si>
    <t>AUTORAIL Javító, Szolgáltató és Kereskedelmi Kft.</t>
  </si>
  <si>
    <t>DT-CSO/43/2013</t>
  </si>
  <si>
    <t>F+Autoklinika Gépjárműjavító És Szolgáltató Korlátolt Felelőségű Társaság</t>
  </si>
  <si>
    <t>DT-CSO/44/2013</t>
  </si>
  <si>
    <t>"RONCS" Autó és Alkatrész Kereskedelmi és Szolgáltató Kft.</t>
  </si>
  <si>
    <t>DT-CSO/45/2013</t>
  </si>
  <si>
    <t>SZEGED BOLERO Kereskedelmi Korlátolt Felelősségű Társaság</t>
  </si>
  <si>
    <t>DT-CSO/46/2013</t>
  </si>
  <si>
    <t>Zelei és Társai Fogműves Korlátolt Felelősségű Társaság</t>
  </si>
  <si>
    <t>DT-CSO/47/2013</t>
  </si>
  <si>
    <t>Tisza Volán Közlekedési és Szolgáltató Zrt.</t>
  </si>
  <si>
    <t>DT-CSO/48/2013</t>
  </si>
  <si>
    <t>Szegedi Közlekedési Korlátolt Felelősségű Társaság</t>
  </si>
  <si>
    <t>DT-CSO/49/2013</t>
  </si>
  <si>
    <t>DT-CSO/5/2013</t>
  </si>
  <si>
    <t>Alukonstrukt Építőipari Szolgáltató és Kereskedelmi Kft.</t>
  </si>
  <si>
    <t>DT-CSO/50/2013</t>
  </si>
  <si>
    <t>Galamb József Mezőgazdasági Szakképző Iskola</t>
  </si>
  <si>
    <t>DT-CSO/51/2013</t>
  </si>
  <si>
    <t>DT-CSO/52/2013</t>
  </si>
  <si>
    <t>Fodor József Élelmiszeripari Szakképző Iskola</t>
  </si>
  <si>
    <t>DT-CSO/53/2013</t>
  </si>
  <si>
    <t>Bársony István Mezőgazdasági Szakképző Iskola és Kollégium</t>
  </si>
  <si>
    <t>DT-CSO/54/2013</t>
  </si>
  <si>
    <t>Bedő Albert Erdészeti Szakképző Iskola és Kollégium</t>
  </si>
  <si>
    <t>DT-CSO/55/2013</t>
  </si>
  <si>
    <t>DT-CSO/56/2013</t>
  </si>
  <si>
    <t>Gregus Máté Mezőgazdasági Szakképző Iskola</t>
  </si>
  <si>
    <t>DT-CSO/57/2013</t>
  </si>
  <si>
    <t>Kiss Ferenc Erdészeti Szakképző Iskola</t>
  </si>
  <si>
    <t>DT-CSO/58/2013</t>
  </si>
  <si>
    <t>SZTE Vántus István Gyakorló Zeneművészeti Szakközépiskola</t>
  </si>
  <si>
    <t>DT-CSO/59/2013</t>
  </si>
  <si>
    <t>Diana Vadász-Felnőttképző Alapítváyi Szakképző Iskola és Kollégium</t>
  </si>
  <si>
    <t>DT-CSO/6/2013</t>
  </si>
  <si>
    <t>Bónus István</t>
  </si>
  <si>
    <t>DT-CSO/60/2013</t>
  </si>
  <si>
    <t>PRO-DENT-A Fogtechnikai Szakközépiskola</t>
  </si>
  <si>
    <t>DT-CSO/61/2013</t>
  </si>
  <si>
    <t>Szegedi Tudományegyetem</t>
  </si>
  <si>
    <t>DT-CSO/7/2013</t>
  </si>
  <si>
    <t>"SÓTARTÓ" VENDÉGLÁTÓIPARI KERESKEDELMI ÉS ÜZEMELTETÉSI KORLÁTOLT FELELŐSSÉGŰ TÁRSASÁG</t>
  </si>
  <si>
    <t>DT-CSO/8/2013</t>
  </si>
  <si>
    <t>SÜD-ALU Alumíniumszerkezeteket Gyártó Kft.</t>
  </si>
  <si>
    <t>DT-CSO/9/2013</t>
  </si>
  <si>
    <t>HősÉp Építőipari Korlátolt Felelősségű Társaság</t>
  </si>
  <si>
    <t>DT-FE/1/2013</t>
  </si>
  <si>
    <t>DT-FE/10/2013</t>
  </si>
  <si>
    <t>Kántor Mechanika Ipari, Kereskedelmi és Szolgáltató Kft.</t>
  </si>
  <si>
    <t>DT-FE/11/2013</t>
  </si>
  <si>
    <t>IVANICS Kereskedelmi és Szolgáltató Korlátolt Felelősségű Társaság</t>
  </si>
  <si>
    <t>DT-FE/12/2013</t>
  </si>
  <si>
    <t>Mézes Varázs Kereskedelmi és Vendéglátóipari Korlátolt Felelősségű Társaság</t>
  </si>
  <si>
    <t>DT-FE/13/2013</t>
  </si>
  <si>
    <t>Aiksz Plusz Asztalosipari Kereskedelmi Szolgáltató Plusz Kft.</t>
  </si>
  <si>
    <t>DT-FE/14/2013</t>
  </si>
  <si>
    <t>Fogadó az Öreg Préshez Kft.</t>
  </si>
  <si>
    <t>DT-FE/15/2013</t>
  </si>
  <si>
    <t>GASTROYAL Vendéglátó KFT.</t>
  </si>
  <si>
    <t>DT-FE/16/2013</t>
  </si>
  <si>
    <t>Motor Mechanic Autószervíz Szolgáltató és Kereskedelmi Korlátolt Felelősségű Társaság</t>
  </si>
  <si>
    <t>DT-FE/17/2013</t>
  </si>
  <si>
    <t>Strasszer Autosystem Kft</t>
  </si>
  <si>
    <t>DT-FE/18/2013</t>
  </si>
  <si>
    <t>Majár Tibor</t>
  </si>
  <si>
    <t>DT-FE/19/2013</t>
  </si>
  <si>
    <t>Alba Regia Gast Korlátolt Felelősségű Társaság</t>
  </si>
  <si>
    <t>DT-FE/2/2013</t>
  </si>
  <si>
    <t>GIGA 2003 Gyártó Kereskedelmi és Szolgáltató Kft</t>
  </si>
  <si>
    <t>DT-FE/20/2013</t>
  </si>
  <si>
    <t>ALBA-KENYÉR Sütőipari Zártkörűen működő Részványtársaság</t>
  </si>
  <si>
    <t>DT-FE/21/2013</t>
  </si>
  <si>
    <t>Baker Street Kereskedelmi és Szolgáltató Korlátolt Felelősségű Társaság</t>
  </si>
  <si>
    <t>DT-FE/22/2013</t>
  </si>
  <si>
    <t>Barta Fehérvár Kereskedelmi és Szolgáltató Kft</t>
  </si>
  <si>
    <t>DT-FE/23/2013</t>
  </si>
  <si>
    <t>HEGLAK-AIR SZOLGÁLTATÓ ÉS KERESKEDELMI KORLÁTOLT FELELŐSSÉGŰ TÁRSASÁG</t>
  </si>
  <si>
    <t>DT-FE/24/2013</t>
  </si>
  <si>
    <t>Domján József</t>
  </si>
  <si>
    <t>DT-FE/25/2013</t>
  </si>
  <si>
    <t>Nagy János</t>
  </si>
  <si>
    <t>DT-FE/26/2013</t>
  </si>
  <si>
    <t>Tóth István</t>
  </si>
  <si>
    <t>DT-FE/27/2013</t>
  </si>
  <si>
    <t>Szabó Kisgépcentrum Kft</t>
  </si>
  <si>
    <t>DT-FE/28/2013</t>
  </si>
  <si>
    <t>FIXAutó Szervíz Korlátolt Felelősségű Társaság</t>
  </si>
  <si>
    <t>DT-FE/29/2013</t>
  </si>
  <si>
    <t>Hévizi Autó Kereskedelmi és Szolgáltató korlátolt felelősségű Társaság</t>
  </si>
  <si>
    <t>DT-FE/3/2013</t>
  </si>
  <si>
    <t>Szárcsa Rendezvényszervező és Vendéglátóipari Betéti Társaság</t>
  </si>
  <si>
    <t>DT-FE/30/2013</t>
  </si>
  <si>
    <t>Enyingi Agrár Zrt.</t>
  </si>
  <si>
    <t>DT-FE/31/2013</t>
  </si>
  <si>
    <t>Jakó Tamás</t>
  </si>
  <si>
    <t>DT-FE/32/2013</t>
  </si>
  <si>
    <t>FORGÓ KERESKEDELMI ÉS SZOLGÁLTATÓ KORLÁTOLT FELELŐSSÉGŰ TÁRSASÁG</t>
  </si>
  <si>
    <t>DT-FE/33/2013</t>
  </si>
  <si>
    <t>"KÜRTŐSKE" Kereskedelmi, Vendéglátó és Szolgáltató Korlátolt Felelősségű Társaság</t>
  </si>
  <si>
    <t>DT-FE/34/2013</t>
  </si>
  <si>
    <t>Sza-Ki Autószervíz Kft</t>
  </si>
  <si>
    <t>DT-FE/35/2013</t>
  </si>
  <si>
    <t>Lene Javító, Kereskedelmi és Szolgáltató Korlátolt Felelősségű Társaság</t>
  </si>
  <si>
    <t>DT-FE/36/2013</t>
  </si>
  <si>
    <t>Randevú Cuki Korlátolt Felelősségű Társaság</t>
  </si>
  <si>
    <t>DT-FE/37/2013</t>
  </si>
  <si>
    <t>Szilasi László</t>
  </si>
  <si>
    <t>DT-FE/38/2013</t>
  </si>
  <si>
    <t>MINDIGVÁR Kft.</t>
  </si>
  <si>
    <t>DT-FE/39/2013</t>
  </si>
  <si>
    <t>EUROPA MAX Hitelközvetítő és Szolgáltató Korlátolt Felelősségű Társaság</t>
  </si>
  <si>
    <t>DT-FE/4/2013</t>
  </si>
  <si>
    <t>DT-FE/40/2013</t>
  </si>
  <si>
    <t>DT-FE/41/2013</t>
  </si>
  <si>
    <t>Videoton Precíziós Szerszámgyártó és Kereskedelmi Korlátolt Felelősségű Társaság</t>
  </si>
  <si>
    <t>DT-FE/42/2013</t>
  </si>
  <si>
    <t>VT-ASYST Korlátolt Felelősségű Társaság</t>
  </si>
  <si>
    <t>DT-FE/43/2013</t>
  </si>
  <si>
    <t>FERROBETON Dunaújvárosi Beton- és Vasbetonelem-gyártó Zártkörűen Működő Részvénytársaság</t>
  </si>
  <si>
    <t>DT-FE/44/2013</t>
  </si>
  <si>
    <t>Alba Volán Zártkörűen Működő Autóbuszközlekedési Részvénytársaság</t>
  </si>
  <si>
    <t>DT-FE/45/2013</t>
  </si>
  <si>
    <t>DT-FE/46/2013</t>
  </si>
  <si>
    <t>IK METÁL Termelő, Kereskedelmi és Szolgáltató Korlátolt Felelősségű Társaság</t>
  </si>
  <si>
    <t>DT-FE/47/2013</t>
  </si>
  <si>
    <t>Klebelsberg Intézményfenntartó Központ Székesfehérvári Tankerülete</t>
  </si>
  <si>
    <t>DT-FE/48/2013</t>
  </si>
  <si>
    <t>Dr. Entz Ferenc Mezőgazdasági Szakképző Iskola és Kollégium</t>
  </si>
  <si>
    <t>DT-FE/49/2013</t>
  </si>
  <si>
    <t>Szent István Mezőgazdasági és Élelmiszeripari Szakképző Iskola</t>
  </si>
  <si>
    <t>DT-FE/5/2013</t>
  </si>
  <si>
    <t>Magyarmet Finomöntöde Betéti Társaság</t>
  </si>
  <si>
    <t>DT-FE/50/2013</t>
  </si>
  <si>
    <t>Pentelei Molnár János Szakképző Iskola</t>
  </si>
  <si>
    <t>DT-FE/51/2013</t>
  </si>
  <si>
    <t>Gárdonyi Géza Szakképző Iskola</t>
  </si>
  <si>
    <t>DT-FE/52/2013</t>
  </si>
  <si>
    <t>Teller Ede Szakközépiskola</t>
  </si>
  <si>
    <t>DT-FE/53/2013</t>
  </si>
  <si>
    <t>"Érted Vagyunk" Speciális Szakiskola és Egységes Gyógypedagógiai Módszertani Intézmény</t>
  </si>
  <si>
    <t>DT-FE/54/2013</t>
  </si>
  <si>
    <t>DT-FE/55/2013</t>
  </si>
  <si>
    <t>DT-FE/6/2013</t>
  </si>
  <si>
    <t>Baricza Krisztián</t>
  </si>
  <si>
    <t>DT-FE/7/2013</t>
  </si>
  <si>
    <t>Gyenes Krisztián</t>
  </si>
  <si>
    <t>DT-FE/8/2013</t>
  </si>
  <si>
    <t>Dr Juhász Mérnöki Kereskedelmi és Élelmiszeripari Kft.</t>
  </si>
  <si>
    <t>DT-FE/9/2013</t>
  </si>
  <si>
    <t>KIKSZ Közgazdasági,Ipari Kereskedelmi Szolgáltató Kft</t>
  </si>
  <si>
    <t>DT-GYMS/1/2013</t>
  </si>
  <si>
    <t>HANTECH Gépgyártó és Forgalmazó Zártkörüen Müködő Részvénytársaság</t>
  </si>
  <si>
    <t>DT-GYMS/10/2013</t>
  </si>
  <si>
    <t>Gastro Kont Kereskedelmi és Szolgáltató Korlátolt Felelősségű Társaság</t>
  </si>
  <si>
    <t>DT-GYMS/11/2013</t>
  </si>
  <si>
    <t>DT-GYMS/12/2013</t>
  </si>
  <si>
    <t>FÉM-FLEX Épületgépészeti és Fémipari Korlátolt Felelősségű Társaság</t>
  </si>
  <si>
    <t>DT-GYMS/13/2013</t>
  </si>
  <si>
    <t>Dudits H&amp;R Vendéglátó és Kereskedelmi Kft.</t>
  </si>
  <si>
    <t>DT-GYMS/14/2013</t>
  </si>
  <si>
    <t>Szalai Vendéglő Vendéglátó és Kereskedelmi Korlátolt Felelősségű Társaság</t>
  </si>
  <si>
    <t>DT-GYMS/15/2013</t>
  </si>
  <si>
    <t>PRO OPPIDO Szállodaüzemeltető és Szolgáltató Korlátolt Felelősségű Társaság</t>
  </si>
  <si>
    <t>DT-GYMS/16/2013</t>
  </si>
  <si>
    <t>Horváth Lóránt</t>
  </si>
  <si>
    <t>DT-GYMS/17/2013</t>
  </si>
  <si>
    <t>Egyetem Étterem és Konyha Kereskedelmi és Szolgáltató Korlátolt Felelősségű Társaság</t>
  </si>
  <si>
    <t>DT-GYMS/18/2013</t>
  </si>
  <si>
    <t>LILIENTHAL Kereskedelmi és Szolgáltató Betéti Társaság</t>
  </si>
  <si>
    <t>DT-GYMS/19/2013</t>
  </si>
  <si>
    <t>SZANYÉPSZER Szanyi Építő-Szerelő és Szolgáltató Kft.</t>
  </si>
  <si>
    <t>DT-GYMS/2/2013</t>
  </si>
  <si>
    <t>ÉPFU-TANODA Szakmunkásképző és Szakmai Továbbképző Kft.</t>
  </si>
  <si>
    <t>DT-GYMS/20/2013</t>
  </si>
  <si>
    <t>Czipetits Attila</t>
  </si>
  <si>
    <t>DT-GYMS/21/2013</t>
  </si>
  <si>
    <t>NÁDOR Autó Gépjárműkereskedelmi és Szolgáltató Zártkörűen Működő Részvénytársaság</t>
  </si>
  <si>
    <t>DT-GYMS/22/2013</t>
  </si>
  <si>
    <t>ALFA BEAUTY Szolgáltató Korlátolt Felelősségű Társaság</t>
  </si>
  <si>
    <t>DT-GYMS/23/2013</t>
  </si>
  <si>
    <t>Magdács Építőipari és Kereskedelmi Korlátolt Felelősségű Társaság</t>
  </si>
  <si>
    <t>DT-GYMS/24/2013</t>
  </si>
  <si>
    <t>Szentgyörgyi Károly</t>
  </si>
  <si>
    <t>DT-GYMS/25/2013</t>
  </si>
  <si>
    <t>Kóbor Familia Vendéglátó Korlátolt Felelősségű Társaság</t>
  </si>
  <si>
    <t>DT-GYMS/26/2013</t>
  </si>
  <si>
    <t>Bubernik Pál</t>
  </si>
  <si>
    <t>DT-GYMS/27/2013</t>
  </si>
  <si>
    <t>Németh Tamás</t>
  </si>
  <si>
    <t>DT-GYMS/28/2013</t>
  </si>
  <si>
    <t>Németh Krisztián Korlátolt Felelősségű Egyéni Cég</t>
  </si>
  <si>
    <t>DT-GYMS/29/2013</t>
  </si>
  <si>
    <t>Gál és Gál Faipari Szolgáltató és Kereskedelmi Bt</t>
  </si>
  <si>
    <t>DT-GYMS/3/2013</t>
  </si>
  <si>
    <t>PÁLFFY 2003 Kereskedelmi és Szolgáltató Korlátolt Felelősségű Társaság</t>
  </si>
  <si>
    <t>DT-GYMS/30/2013</t>
  </si>
  <si>
    <t>NP 2010 Szoltáltató Korlátolt Felelősségű Társaság</t>
  </si>
  <si>
    <t>DT-GYMS/31/2013</t>
  </si>
  <si>
    <t>JANKOVITS HIDRAULIKA Ipari és Kereskedelmi Korlátolt Felelősségű Társaság</t>
  </si>
  <si>
    <t>DT-GYMS/32/2013</t>
  </si>
  <si>
    <t>DT-GYMS/33/2013</t>
  </si>
  <si>
    <t>"FOD-FA" Asztalosipari Korlátolt Felelősségű Társaság</t>
  </si>
  <si>
    <t>DT-GYMS/34/2013</t>
  </si>
  <si>
    <t>Garai Béla</t>
  </si>
  <si>
    <t>DT-GYMS/35/2013</t>
  </si>
  <si>
    <t>CSERSZI Festő és Szolgáltató Bt.</t>
  </si>
  <si>
    <t>DT-GYMS/36/2013</t>
  </si>
  <si>
    <t>Farkas Péter</t>
  </si>
  <si>
    <t>DT-GYMS/37/2013</t>
  </si>
  <si>
    <t>Kovács Ákos</t>
  </si>
  <si>
    <t>DT-GYMS/38/2013</t>
  </si>
  <si>
    <t>SITI 2004 Kereskedelmi és Szolgáltató Korlátolt Felelősségű Társaság</t>
  </si>
  <si>
    <t>DT-GYMS/39/2013</t>
  </si>
  <si>
    <t>KOVÁCS BAU Építőipari és Szolgáltató Korlátolt Felelősségű Társaság</t>
  </si>
  <si>
    <t>DT-GYMS/4/2013</t>
  </si>
  <si>
    <t>"VERARBEITEN PAUSITS" Termelő, Szolgáltató és Kereskedelmi Korlátolt Felelősségű Társaság</t>
  </si>
  <si>
    <t>DT-GYMS/40/2013</t>
  </si>
  <si>
    <t>PERKOVÁTZ Vendéglátó Kereskedelmi és Szolgáltató Korlátolt Felelősségű Társaság</t>
  </si>
  <si>
    <t>DT-GYMS/41/2013</t>
  </si>
  <si>
    <t>MESTERPONT Építőipari, Kereskedelmi és Fuvarozó Korlátolt Felelősségű Társaság</t>
  </si>
  <si>
    <t>DT-GYMS/42/2013</t>
  </si>
  <si>
    <t>LAMPERT Építő és Kereskedelmi Korlátolt Felelősségű Társaság</t>
  </si>
  <si>
    <t>DT-GYMS/43/2013</t>
  </si>
  <si>
    <t>Egresits és Fiai Építő, Szolgáltató és Kereskedelmi Kft.</t>
  </si>
  <si>
    <t>DT-GYMS/44/2013</t>
  </si>
  <si>
    <t>TIPA Vezérléstechnikai Korlátolt Felelősségű Társaság</t>
  </si>
  <si>
    <t>DT-GYMS/45/2013</t>
  </si>
  <si>
    <t>Horváthné Szakács Viktória</t>
  </si>
  <si>
    <t>DT-GYMS/46/2013</t>
  </si>
  <si>
    <t>ANZSÉ Oktató és Szolgáltató Betéti Társaság</t>
  </si>
  <si>
    <t>DT-GYMS/47/2013</t>
  </si>
  <si>
    <t>Pedró Pékség Gyártó és Kereskedelmi Kft.</t>
  </si>
  <si>
    <t>DT-GYMS/48/2013</t>
  </si>
  <si>
    <t>Főzőné Fülöp Alíz egyéni vállalkozó</t>
  </si>
  <si>
    <t>DT-GYMS/49/2013</t>
  </si>
  <si>
    <t>Winkler Józsefné</t>
  </si>
  <si>
    <t>DT-GYMS/5/2013</t>
  </si>
  <si>
    <t>Korzó-Gösser Kft</t>
  </si>
  <si>
    <t>DT-GYMS/50/2013</t>
  </si>
  <si>
    <t>KOVÁCS Vendéglátóipari és Kereskedelmi Korlátolt Felelősségű Társaság</t>
  </si>
  <si>
    <t>DT-GYMS/51/2013</t>
  </si>
  <si>
    <t>BÖDŐ KERESKEDELMI ÉS FUVAROZÓ KFT.</t>
  </si>
  <si>
    <t>DT-GYMS/52/2013</t>
  </si>
  <si>
    <t>GOLDEN BALL CLUB Kereskedelmi Szolgáltató és Vendéglátóipari Korlátolt</t>
  </si>
  <si>
    <t>DT-GYMS/53/2013</t>
  </si>
  <si>
    <t>Műker 91 Korlátolt Felelősségű Társaság</t>
  </si>
  <si>
    <t>DT-GYMS/54/2013</t>
  </si>
  <si>
    <t>Győri Autóközpont Zrt.</t>
  </si>
  <si>
    <t>DT-GYMS/55/2013</t>
  </si>
  <si>
    <t>Kormos Andrea</t>
  </si>
  <si>
    <t>DT-GYMS/56/2013</t>
  </si>
  <si>
    <t>Kránitz Attila</t>
  </si>
  <si>
    <t>DT-GYMS/57/2013</t>
  </si>
  <si>
    <t>RÁBAKÉSZ Kereskedelmi és Szolgáltató Kft.</t>
  </si>
  <si>
    <t>DT-GYMS/58/2013</t>
  </si>
  <si>
    <t>BW Organization Korlátolt Felelősségű Társaság</t>
  </si>
  <si>
    <t>DT-GYMS/59/2013</t>
  </si>
  <si>
    <t>Rosengarten Vendéglátó Korlátolt Felelősségű Társaság</t>
  </si>
  <si>
    <t>DT-GYMS/6/2013</t>
  </si>
  <si>
    <t>MS TREND Vendéglátó, Kereskedelmi és Szolgáltató Kft.</t>
  </si>
  <si>
    <t>DT-GYMS/60/2013</t>
  </si>
  <si>
    <t>KV-Zoo 2005 Kereskedelmi és Szolgáltató Kft.</t>
  </si>
  <si>
    <t>DT-GYMS/61/2013</t>
  </si>
  <si>
    <t>MIKRON MIKRONWERK-SPG Ipari, Kereskedelmi és Szolgáltató Kft</t>
  </si>
  <si>
    <t>DT-GYMS/62/2013</t>
  </si>
  <si>
    <t>Arrabona Gast Korlátolt Felelősségű Társaság</t>
  </si>
  <si>
    <t>DT-GYMS/63/2013</t>
  </si>
  <si>
    <t>WALTER AUTÓ Autókereskedő és Szervíz Korlátolt Felelősségű Társaság</t>
  </si>
  <si>
    <t>DT-GYMS/64/2013</t>
  </si>
  <si>
    <t>L&amp;F TEAM Szolgáltató és Kereskedelmi Korlátolt Felelősségű Társaság</t>
  </si>
  <si>
    <t>DT-GYMS/65/2013</t>
  </si>
  <si>
    <t>Vighné Kondora Zsuzsanna</t>
  </si>
  <si>
    <t>DT-GYMS/66/2013</t>
  </si>
  <si>
    <t>WALTER INGATLAN Kezelő és Beruházó Korlátolt Felelősségű Társaság</t>
  </si>
  <si>
    <t>DT-GYMS/67/2013</t>
  </si>
  <si>
    <t>DT-GYMS/68/2013</t>
  </si>
  <si>
    <t>"Delikát" Kft.</t>
  </si>
  <si>
    <t>DT-GYMS/69/2013</t>
  </si>
  <si>
    <t>VÁLASZTÉK-CSEMEGE KFT.</t>
  </si>
  <si>
    <t>DT-GYMS/7/2013</t>
  </si>
  <si>
    <t>Török Gépipari Korlátolt Felelősségű Társaság</t>
  </si>
  <si>
    <t>DT-GYMS/70/2013</t>
  </si>
  <si>
    <t>SOKORÓ Ipari és Kereskedelmi Korlátolt Felelősségű Társaság</t>
  </si>
  <si>
    <t>DT-GYMS/71/2013</t>
  </si>
  <si>
    <t>GYŐR-SOPRON-EBENFURTI VASÚT ZÁRTKÖRŰEN MŰKÖDŐ RÉSZVÉNYTÁRSASÁG</t>
  </si>
  <si>
    <t>DT-GYMS/72/2013</t>
  </si>
  <si>
    <t>VT Mechatronics Kft.</t>
  </si>
  <si>
    <t>DT-GYMS/73/2013</t>
  </si>
  <si>
    <t>Coop Győr Kereskedelmi Zrt.</t>
  </si>
  <si>
    <t>DT-GYMS/74/2013</t>
  </si>
  <si>
    <t>Klebelsberg Intézményfenntartó Központ (Győri Tankerület)</t>
  </si>
  <si>
    <t>DT-GYMS/75/2013</t>
  </si>
  <si>
    <t>Csukás Zoltán Mezőgazdasági Szakképző Iskola</t>
  </si>
  <si>
    <t>DT-GYMS/76/2013</t>
  </si>
  <si>
    <t>Veres Péter Mezőgazdasági és Élelmiszeripari Szakképző Iskola</t>
  </si>
  <si>
    <t>DT-GYMS/77/2013</t>
  </si>
  <si>
    <t>Nyugat-magyarországi Egyetem Roth Gyula Gyakorló Szakközépiskola és Kollégium</t>
  </si>
  <si>
    <t>DT-GYMS/78/2013</t>
  </si>
  <si>
    <t>Széchenyi István Egyetem</t>
  </si>
  <si>
    <t>DT-GYMS/79/2013</t>
  </si>
  <si>
    <t>Nyugat-magyarországi Egyetem</t>
  </si>
  <si>
    <t>DT-GYMS/8/2013</t>
  </si>
  <si>
    <t>LAMARÉDA Vendéglátó és Kereskedelmi Kft.</t>
  </si>
  <si>
    <t>DT-GYMS/9/2013</t>
  </si>
  <si>
    <t>Wiedenmann Mezőgazdasági Gépgyártó Korlátolt Felelősségű Társaság</t>
  </si>
  <si>
    <t>DT-HA/1/2013</t>
  </si>
  <si>
    <t>VÁMOSGÉP Gép- és Acélszerkezetgyártó Kft</t>
  </si>
  <si>
    <t>DT-HA/10/2013</t>
  </si>
  <si>
    <t>F.M.F. Fém- és Műanyagfeldolgozó Korlátolt Felelősségű Társaság</t>
  </si>
  <si>
    <t>DT-HA/11/2013</t>
  </si>
  <si>
    <t>Széles és Társa - 2000. Mezőgazdasági Termelő, Szolgáltató és Kereskedelmi KFT.</t>
  </si>
  <si>
    <t>DT-HA/12/2013</t>
  </si>
  <si>
    <t>Béke Agrárszövetkezet</t>
  </si>
  <si>
    <t>DT-HA/13/2013</t>
  </si>
  <si>
    <t>Bükkvidéki Vendéglátó Zrt.</t>
  </si>
  <si>
    <t>DT-HA/14/2013</t>
  </si>
  <si>
    <t>Hotel Nagyerdő Korlátolt Felelősségű Társaság</t>
  </si>
  <si>
    <t>DT-HA/15/2013</t>
  </si>
  <si>
    <t>DÉSZ-KER Debreceni Építő, Szolgáltató és Kereskedelmi Zártkörűen Működő Részvénytársaság</t>
  </si>
  <si>
    <t>DT-HA/16/2013</t>
  </si>
  <si>
    <t>Kiscipó Korlátolt Felelősségű Társaság</t>
  </si>
  <si>
    <t>DT-HA/17/2013</t>
  </si>
  <si>
    <t>KÉSZ-GÉP Készülék -és Géptervező Gyártó és Forgalmazó Korlátolt Felelősségű Társaság</t>
  </si>
  <si>
    <t>DT-HA/18/2013</t>
  </si>
  <si>
    <t>ÉGBÉ Épületgépész és Belsőépítész Kft.</t>
  </si>
  <si>
    <t>DT-HA/19/2013</t>
  </si>
  <si>
    <t>Debreceni Campus Nonprofit Közhasznú Kft.</t>
  </si>
  <si>
    <t>DT-HA/2/2013</t>
  </si>
  <si>
    <t>Vadasné Kiss Angéla</t>
  </si>
  <si>
    <t>DT-HA/20/2013</t>
  </si>
  <si>
    <t>BETHLEN 98 Kereskedelmi és Szolgáltató Korlátolt Felelősségű Társaság</t>
  </si>
  <si>
    <t>DT-HA/21/2013</t>
  </si>
  <si>
    <t>HH-Minőségi Húsipari Kereskedelmi Korlátolt Felelősségű Társaság</t>
  </si>
  <si>
    <t>DT-HA/22/2013</t>
  </si>
  <si>
    <t>Mignon-Kugler Kft.</t>
  </si>
  <si>
    <t>DT-HA/23/2013</t>
  </si>
  <si>
    <t>Régi Posta Étterem Korlátolt Felelősségű Társaság</t>
  </si>
  <si>
    <t>DT-HA/24/2013</t>
  </si>
  <si>
    <t>"DESA-TEAM" Kereskedelmi, Ipari, Szolgáltató Korlátolt Felelősségű Társaság</t>
  </si>
  <si>
    <t>DT-HA/25/2013</t>
  </si>
  <si>
    <t>DT-HA/26/2013</t>
  </si>
  <si>
    <t>KOHA STEEL Fémipari Kereskedelmi és Szolgáltató Betéti Társaság</t>
  </si>
  <si>
    <t>DT-HA/27/2013</t>
  </si>
  <si>
    <t>Kemencés Csárda Kereskedelmi, Vendéglátóipari és Szolgáltató Korlátolt Felelősségű Társaság</t>
  </si>
  <si>
    <t>DT-HA/28/2013</t>
  </si>
  <si>
    <t>Hajdúdorogi Bocskai Növénytermesztési KFT</t>
  </si>
  <si>
    <t>DT-HA/29/2013</t>
  </si>
  <si>
    <t>"Fa-Fém" Autójavító Kereskedelmi és Szolgáltató Korlátolt Felelősségű Társaság</t>
  </si>
  <si>
    <t>DT-HA/3/2013</t>
  </si>
  <si>
    <t>GABÓ 2000 Fémszerkezet Gyártó, Hőkezelő és Építőipari Szolgáltató KFT</t>
  </si>
  <si>
    <t>DT-HA/30/2013</t>
  </si>
  <si>
    <t>Kalydi Kereskedelmi és Szolgáltató Korlátolt Felelősségű Társaság</t>
  </si>
  <si>
    <t>DT-HA/31/2013</t>
  </si>
  <si>
    <t>NATUR DESIGN Bútor Manufaktúra Korlátolt Felelősségű Társaság</t>
  </si>
  <si>
    <t>DT-HA/32/2013</t>
  </si>
  <si>
    <t>Imica Termál Panzió Kft.</t>
  </si>
  <si>
    <t>DT-HA/33/2013</t>
  </si>
  <si>
    <t>Nelson Hotel Kereskedelmi és Szolgáltató Korlátolt Felelősségű Társaság</t>
  </si>
  <si>
    <t>DT-HA/34/2013</t>
  </si>
  <si>
    <t>Felföldi Józsefné</t>
  </si>
  <si>
    <t>DT-HA/35/2013</t>
  </si>
  <si>
    <t>Korzó Ház Vendéglátó Korlátolt Felelősségű Társaság</t>
  </si>
  <si>
    <t>DT-HA/36/2013</t>
  </si>
  <si>
    <t>Fekete Gáborné</t>
  </si>
  <si>
    <t>DT-HA/37/2013</t>
  </si>
  <si>
    <t>DT-HA/38/2013</t>
  </si>
  <si>
    <t>Magisz Kereskedelmi és Szolgáltató Kft.</t>
  </si>
  <si>
    <t>DT-HA/39/2013</t>
  </si>
  <si>
    <t>DIVINUS HOTEL ÜZEMELTETŐ KFT.</t>
  </si>
  <si>
    <t>DT-HA/4/2013</t>
  </si>
  <si>
    <t>"ALFÖLD 92" Gyógyszálloda és Idegenforgalmi Korlátolt Felelősségű Társaság</t>
  </si>
  <si>
    <t>DT-HA/40/2013</t>
  </si>
  <si>
    <t>Darabos Gergely</t>
  </si>
  <si>
    <t>DT-HA/41/2013</t>
  </si>
  <si>
    <t>Hajdúhús 2000 Kereskedelmi és Szolgáltató Kft.</t>
  </si>
  <si>
    <t>DT-HA/42/2013</t>
  </si>
  <si>
    <t>Japán Autószervíz Javítási Szolgáltató és Alkatrész Kereskedelmi Betéti Táraság</t>
  </si>
  <si>
    <t>DT-HA/43/2013</t>
  </si>
  <si>
    <t>OMP Autóház Korlátolt Felelősségű Társaság</t>
  </si>
  <si>
    <t>DT-HA/44/2013</t>
  </si>
  <si>
    <t>Kacsora Mónika Piroska</t>
  </si>
  <si>
    <t>DT-HA/45/2013</t>
  </si>
  <si>
    <t>Gá-La Idegenforgalmi, Szolgáltató és Kereskedelmi Korlátolt Felelősségű Társaság</t>
  </si>
  <si>
    <t>DT-HA/46/2013</t>
  </si>
  <si>
    <t>Termál Hotel Balmaz Korlátolt Felelősségű Társaság</t>
  </si>
  <si>
    <t>DT-HA/47/2013</t>
  </si>
  <si>
    <t>MESTER-AUTÓ-TEAM Kft</t>
  </si>
  <si>
    <t>DT-HA/48/2013</t>
  </si>
  <si>
    <t>Bem 15 Kft</t>
  </si>
  <si>
    <t>DT-HA/49/2013</t>
  </si>
  <si>
    <t>GYÖNGY-HÁZ 2000 Fodrászati és Kozmetikai Korlátolt Felelősségű Társaság</t>
  </si>
  <si>
    <t>DT-HA/5/2013</t>
  </si>
  <si>
    <t>"NORTON-4" Termelő, Kereskedelmi és Szolgáltató Korlátolt Felelősségű Társaság</t>
  </si>
  <si>
    <t>DT-HA/50/2013</t>
  </si>
  <si>
    <t>BALOGHPLAST Ipari és Kereskedelmi Korlátolt Felelősségű Társaság</t>
  </si>
  <si>
    <t>DT-HA/51/2013</t>
  </si>
  <si>
    <t>H-ART ACADEMY KORLÁTOLT FELELŐSSÉGŰ TÁRSASÁG</t>
  </si>
  <si>
    <t>DT-HA/52/2013</t>
  </si>
  <si>
    <t>Salk Kereskedelmi és Szolgáltató Kft.</t>
  </si>
  <si>
    <t>DT-HA/53/2013</t>
  </si>
  <si>
    <t>ERA-KER 2004 Kereskedelmi és Szolgáltató Korlátolt Felelősségű Társaság</t>
  </si>
  <si>
    <t>DT-HA/54/2013</t>
  </si>
  <si>
    <t>Nyisztor és Társa Lakatosipari Korlátolt Felelősségű Társaság</t>
  </si>
  <si>
    <t>DT-HA/55/2013</t>
  </si>
  <si>
    <t>"Csorba-II" Kereskedelmi és Szolgáltató Kft.</t>
  </si>
  <si>
    <t>DT-HA/56/2013</t>
  </si>
  <si>
    <t>Csorba György</t>
  </si>
  <si>
    <t>DT-HA/57/2013</t>
  </si>
  <si>
    <t>Dr. Zsoldosné Matyaczkó Katalin</t>
  </si>
  <si>
    <t>DT-HA/58/2013</t>
  </si>
  <si>
    <t>Pénzes Lajos</t>
  </si>
  <si>
    <t>DT-HA/59/2013</t>
  </si>
  <si>
    <t>Boros Jánosné</t>
  </si>
  <si>
    <t>DT-HA/6/2013</t>
  </si>
  <si>
    <t>DT-HA/60/2013</t>
  </si>
  <si>
    <t>Lamforg Korlátolt Felelősségű Társaság</t>
  </si>
  <si>
    <t>DT-HA/61/2013</t>
  </si>
  <si>
    <t>"Szépség Egészség Center" Szolgáltató és Kereskedelmi Betéti Társaság</t>
  </si>
  <si>
    <t>DT-HA/62/2013</t>
  </si>
  <si>
    <t>Debrecen Autóház Zártkörűen Működő Részvénytársaság</t>
  </si>
  <si>
    <t>DT-HA/63/2013</t>
  </si>
  <si>
    <t>T-Henzol Kereskedelmi és Szolgáltató Kft.</t>
  </si>
  <si>
    <t>DT-HA/64/2013</t>
  </si>
  <si>
    <t>POLGÁR ÉS CSEGE COOP Kereskedelmi Zártkörűen Működő Részvénytársaság</t>
  </si>
  <si>
    <t>DT-HA/65/2013</t>
  </si>
  <si>
    <t>"ÉP-DENT" Fogászati és Kereskedelmi Korlátolt Felelősségű Társaság</t>
  </si>
  <si>
    <t>DT-HA/66/2013</t>
  </si>
  <si>
    <t>Palmed Orvosieszközgyártó Kereskedelmi és Szolgáltató Betéti Társaság</t>
  </si>
  <si>
    <t>DT-HA/67/2013</t>
  </si>
  <si>
    <t>Vino Dulce Kereskedelmi és Szolgáltató Kft.</t>
  </si>
  <si>
    <t>DT-HA/68/2013</t>
  </si>
  <si>
    <t>EGYETÉRTÉS COOP Kereskedelmi és Szolgáltató Részvénytársaság</t>
  </si>
  <si>
    <t>DT-HA/69/2013</t>
  </si>
  <si>
    <t>TRENDIX Kereskedelmi és Szolgáltató Korlátolt Felelősségű Társaság</t>
  </si>
  <si>
    <t>DT-HA/7/2013</t>
  </si>
  <si>
    <t>"94-Nagy Pékség" Szolgáltató Kereskedő Korlátolt Felelősségű Társaság</t>
  </si>
  <si>
    <t>DT-HA/70/2013</t>
  </si>
  <si>
    <t>FAG Magyarország Ipari Kft.</t>
  </si>
  <si>
    <t>DT-HA/71/2013</t>
  </si>
  <si>
    <t>"HERPÁLY-TEAM" Építőipari  és Szolgáltató Korlátolt Felelősségű Társaság</t>
  </si>
  <si>
    <t>DT-HA/72/2013</t>
  </si>
  <si>
    <t>Debreceni Gyógyfürdő Kft.</t>
  </si>
  <si>
    <t>DT-HA/73/2013</t>
  </si>
  <si>
    <t>Hungarospa Hajdúszoboszlói Gyógyfürdő és Egészségturisztikai Zártkörűen Működő Részvénytársaság</t>
  </si>
  <si>
    <t>DT-HA/74/2013</t>
  </si>
  <si>
    <t>Ventifilt Légtechnikai Zártkörűen Működő Részvénytársaság</t>
  </si>
  <si>
    <t>DT-HA/75/2013</t>
  </si>
  <si>
    <t>HAJDÚ-COOP Kereskedelmi és Szolgáltató Zrt.</t>
  </si>
  <si>
    <t>DT-HA/76/2013</t>
  </si>
  <si>
    <t>DT-HA/77/2013</t>
  </si>
  <si>
    <t>DT-HA/78/2013</t>
  </si>
  <si>
    <t>Széchenyi István Mezőgazdasági és Élelmiszeripari Szakképző Iskola</t>
  </si>
  <si>
    <t>DT-HA/79/2013</t>
  </si>
  <si>
    <t>Aranybika Vendéglátóipari Baptista Szakképző Iskola</t>
  </si>
  <si>
    <t>DT-HA/8/2013</t>
  </si>
  <si>
    <t>HAJDÚERDŐ Erdészeti, Kereskedelmi és Szolgáltató Korlátolt Felelősségű Társaság</t>
  </si>
  <si>
    <t>DT-HA/80/2013</t>
  </si>
  <si>
    <t>Diószegi Sámuel Baptista Szakközép- és Szakiskola</t>
  </si>
  <si>
    <t>DT-HA/81/2013</t>
  </si>
  <si>
    <t>Tessedik Sámuel Szakképző Iskola és Gimnázium</t>
  </si>
  <si>
    <t>DT-HA/82/2013</t>
  </si>
  <si>
    <t>Kleopátra Középiskola és Szakiskola</t>
  </si>
  <si>
    <t>DT-HA/83/2013</t>
  </si>
  <si>
    <t>Telegdi Kata Szakiskola és Szakközépiskola</t>
  </si>
  <si>
    <t>DT-HA/84/2013</t>
  </si>
  <si>
    <t>DT-HA/9/2013</t>
  </si>
  <si>
    <t>BALMAZ-SÜTÖDE Élelmiszeripari Feldolgozó és Kereskedelmi Korlátolt Felelősségű Társaság</t>
  </si>
  <si>
    <t>DT-HE/1/2013</t>
  </si>
  <si>
    <t>GASZTING VENDÉGLÁTÓ SZOLGÁLTATÓ ÉS OKTATÓ KFT</t>
  </si>
  <si>
    <t>DT-HE/10/2013</t>
  </si>
  <si>
    <t>GYÖNGYSZÖV ÁLTALÁNOS FOGYASZTÁSI ÉS ÉRTÉKESÍTŐ SZÖVETKEZET</t>
  </si>
  <si>
    <t>DT-HE/11/2013</t>
  </si>
  <si>
    <t>Trend Consult Szállodai Szolgáltató Kft.</t>
  </si>
  <si>
    <t>DT-HE/12/2013</t>
  </si>
  <si>
    <t>Általános Fogyasztási és Értékesítő Szövetkezet Kápolna</t>
  </si>
  <si>
    <t>DT-HE/13/2013</t>
  </si>
  <si>
    <t>J.P. 98 Fűtéstechnika Korlátolt Felelősségű Társaság</t>
  </si>
  <si>
    <t>DT-HE/14/2013</t>
  </si>
  <si>
    <t>schoen + sandt Hungary Gépgyártó és Szolgáltató Korlátolt Felelősségű Társaság</t>
  </si>
  <si>
    <t>DT-HE/15/2013</t>
  </si>
  <si>
    <t>Varjú Gábor Andor</t>
  </si>
  <si>
    <t>DT-HE/16/2013</t>
  </si>
  <si>
    <t>JANERA Vegyes Kereskedelmi Korlátolt Felelősségű Társaság</t>
  </si>
  <si>
    <t>DT-HE/17/2013</t>
  </si>
  <si>
    <t>SL Control Kft</t>
  </si>
  <si>
    <t>DT-HE/18/2013</t>
  </si>
  <si>
    <t>Platt 2003 Fémszerkezet Gyártó Szerelő és Szolgáltató Kft.</t>
  </si>
  <si>
    <t>DT-HE/19/2013</t>
  </si>
  <si>
    <t>BEMOLUX Villamossági Nagy- és Kiskereskedelmi Korlátolt Felelősségű Társaság</t>
  </si>
  <si>
    <t>DT-HE/2/2013</t>
  </si>
  <si>
    <t>DT-HE/20/2013</t>
  </si>
  <si>
    <t>"VARIABAU" Vegyesprofilú Épitőipari és Kereskedelmi Korlátolt Felelősségü Társaság</t>
  </si>
  <si>
    <t>DT-HE/21/2013</t>
  </si>
  <si>
    <t>Kovácsmester-60 Fémipari gyártó, Szolgáltató és Kereskedelmi Kft.</t>
  </si>
  <si>
    <t>DT-HE/22/2013</t>
  </si>
  <si>
    <t>ZÖLDFA-2000 KERESKEDELMI, VENDÉGLÁTÓ ÉS SZOLGÁLTATÓ BETÉTI TÁRSASÁG</t>
  </si>
  <si>
    <t>DT-HE/23/2013</t>
  </si>
  <si>
    <t>Mátra Volán Autóbusz-Közlekedési Zártkörűen Működő Részvénytársaság</t>
  </si>
  <si>
    <t>DT-HE/24/2013</t>
  </si>
  <si>
    <t>MátraCOMP Számítástechnikai, Kereskedelmi és Szolgáltató Korlátolt Felelősségű Társaság</t>
  </si>
  <si>
    <t>DT-HE/25/2013</t>
  </si>
  <si>
    <t>FLOTT-TRANS Szállítmányozó és Fuvarozó Korlátolt Felelősségű Társaság</t>
  </si>
  <si>
    <t>DT-HE/26/2013</t>
  </si>
  <si>
    <t>Palotai és Társa Építőipari, Kereskedelmi és Szolgáltató Korlátolt Felelősségű Társaság</t>
  </si>
  <si>
    <t>DT-HE/27/2013</t>
  </si>
  <si>
    <t>Papp Ernőné</t>
  </si>
  <si>
    <t>DT-HE/28/2013</t>
  </si>
  <si>
    <t>Eger-Park Hotel Szállodaüzemeltető Kft</t>
  </si>
  <si>
    <t>DT-HE/29/2013</t>
  </si>
  <si>
    <t>"ANTIK" Kereskedelmi és Szolgáltató Korlátolt Felelősségű Társaság</t>
  </si>
  <si>
    <t>DT-HE/3/2013</t>
  </si>
  <si>
    <t>Span Team Kft</t>
  </si>
  <si>
    <t>DT-HE/30/2013</t>
  </si>
  <si>
    <t>"SHICK-R" Kereskedelmi és Szolgáltató Korlátolt Felelősségű Társaság</t>
  </si>
  <si>
    <t>DT-HE/31/2013</t>
  </si>
  <si>
    <t>AUTOMOBIL-EGER-97 Autójavító és Autókereskedelmi Korlátolt Felelősségű Társaság</t>
  </si>
  <si>
    <t>DT-HE/32/2013</t>
  </si>
  <si>
    <t>TEXKONT Textilipari és Szolgáltató Korlátolt Felelősségű Társaság</t>
  </si>
  <si>
    <t>DT-HE/33/2013</t>
  </si>
  <si>
    <t>INTER-AUSZTRIA Kereskedelmi és Vendéglátó Korlátolt Felelősségű Társaság</t>
  </si>
  <si>
    <t>DT-HE/34/2013</t>
  </si>
  <si>
    <t>Prémium Autóház Kft.</t>
  </si>
  <si>
    <t>DT-HE/35/2013</t>
  </si>
  <si>
    <t>REÁLNET Ingatlanközvetítő, Beruházó és Szolgáltató Korlátolt Felelősségű Társaság</t>
  </si>
  <si>
    <t>DT-HE/36/2013</t>
  </si>
  <si>
    <t>LASKÓ Sütőipari és Kereskedelmi Korlátolt Felelősségű Társaság</t>
  </si>
  <si>
    <t>DT-HE/37/2013</t>
  </si>
  <si>
    <t>VARÁZS SZALON Korlátolt Felelősségű Társaság</t>
  </si>
  <si>
    <t>DT-HE/38/2013</t>
  </si>
  <si>
    <t>MINARET HOTEL Szállodaüzemeltető Kft</t>
  </si>
  <si>
    <t>DT-HE/39/2013</t>
  </si>
  <si>
    <t>Sanamöbel Bútorgyártó Korlátolt Felelősségű Társaság</t>
  </si>
  <si>
    <t>DT-HE/4/2013</t>
  </si>
  <si>
    <t>BE-L-GA Kereskedelmi és Szolgáltató Korlátolt Felelősségű Társaság</t>
  </si>
  <si>
    <t>DT-HE/40/2013</t>
  </si>
  <si>
    <t>Gacsal Red Wine Kft</t>
  </si>
  <si>
    <t>DT-HE/41/2013</t>
  </si>
  <si>
    <t>Hegedűs Tímea egyéni vállalkozó</t>
  </si>
  <si>
    <t>DT-HE/42/2013</t>
  </si>
  <si>
    <t>A-Z Topker Kereskedelmi Korlátolt Felelősségű Társaság</t>
  </si>
  <si>
    <t>DT-HE/43/2013</t>
  </si>
  <si>
    <t>GYEGÉP Ipari Termeltető, Kereskedelmi és Gépgyártó Kft</t>
  </si>
  <si>
    <t>DT-HE/44/2013</t>
  </si>
  <si>
    <t>Hossó ABC Kereskedelmi Korlátolt Felelősségű Társaság</t>
  </si>
  <si>
    <t>DT-HE/45/2013</t>
  </si>
  <si>
    <t>SÜTI MŰHELY CUKRÁSZATI , KERESKEDELMI ÉS SZOLGÁLTATÓ KFT</t>
  </si>
  <si>
    <t>DT-HE/46/2013</t>
  </si>
  <si>
    <t>Paloc Nagykereskedelmi Korlátolt Felelősségű Társaság</t>
  </si>
  <si>
    <t>DT-HE/47/2013</t>
  </si>
  <si>
    <t>Robert Bosch Elektronika Gyártó Kft.</t>
  </si>
  <si>
    <t>DT-HE/48/2013</t>
  </si>
  <si>
    <t>MÁTRAMETÁL Fém Csomagolóeszköz Gyártó és Értékesitő Korlátolt Felelősségü Társaság</t>
  </si>
  <si>
    <t>DT-HE/49/2013</t>
  </si>
  <si>
    <t>Mátrai Erőmű Zártkörűen Működő Részvénytársaság</t>
  </si>
  <si>
    <t>DT-HE/5/2013</t>
  </si>
  <si>
    <t>HESI Sütőipari Korlátolt Felelősségű Társaság</t>
  </si>
  <si>
    <t>DT-HE/50/2013</t>
  </si>
  <si>
    <t>Klebelsberg Intézményfenntartó Központ (Egri Tankerület)</t>
  </si>
  <si>
    <t>DT-HE/51/2013</t>
  </si>
  <si>
    <t>DT-HE/52/2013</t>
  </si>
  <si>
    <t>Eszterházy Károly Főiskola Gyakorló Általános, Közép-, Alapfokú Művészeti Iskola és Ped. Intézet</t>
  </si>
  <si>
    <t>DT-HE/53/2013</t>
  </si>
  <si>
    <t>Magyar Máltai Szeretetszolgálat Károly Róbert Szakközépiskola és Szakiskola</t>
  </si>
  <si>
    <t>DT-HE/54/2013</t>
  </si>
  <si>
    <t>EVENTUS Üzleti, Művészeti Középiskola, Szakiskola, Alapfokú Művészeti Iskola és Kollégium</t>
  </si>
  <si>
    <t>DT-HE/55/2013</t>
  </si>
  <si>
    <t>DT-HE/56/2013</t>
  </si>
  <si>
    <t>Szent Lőrinc Vendéglátó -és Idegenforgalmi Szakközépiskola Szakiskola és Kollégium</t>
  </si>
  <si>
    <t>DT-HE/57/2013</t>
  </si>
  <si>
    <t>Andrássy György Katolikus Közgazdasági Középiskola</t>
  </si>
  <si>
    <t>DT-HE/58/2013</t>
  </si>
  <si>
    <t>Gróf Batthyány Lajos Alapítványi Gimnázium, Szakközépiskola és Szakiskola</t>
  </si>
  <si>
    <t>DT-HE/59/2013</t>
  </si>
  <si>
    <t>DT-HE/6/2013</t>
  </si>
  <si>
    <t>DT-HE/60/2013</t>
  </si>
  <si>
    <t>Károly Róbert Főiskola</t>
  </si>
  <si>
    <t>DT-HE/61/2013</t>
  </si>
  <si>
    <t>DT-HE/7/2013</t>
  </si>
  <si>
    <t>Szalajka Piknik Vendéglátó Korlátolt Felelősségű Társaság</t>
  </si>
  <si>
    <t>DT-HE/8/2013</t>
  </si>
  <si>
    <t>MARJÁN SÁNDOR</t>
  </si>
  <si>
    <t>DT-HE/9/2013</t>
  </si>
  <si>
    <t>COOP Lőrinci Kereskedelmi Zártkörűen Működő Részvénytársaság</t>
  </si>
  <si>
    <t>DT-JA/1/2013</t>
  </si>
  <si>
    <t>UniTrade MésM Fémipari, Kereskedelmi és Szolgáltató Kft.</t>
  </si>
  <si>
    <t>DT-JA/10/2013</t>
  </si>
  <si>
    <t>Pikoló Vendéglátó Korlátolt Felelősségű Társaság</t>
  </si>
  <si>
    <t>DT-JA/11/2013</t>
  </si>
  <si>
    <t>FODIS Vendéglátó, Kereskedelmi és Szolgáltató Korlátolt Felelősségű Társaság.</t>
  </si>
  <si>
    <t>DT-JA/12/2013</t>
  </si>
  <si>
    <t>Alfa Autójavító Korlátolt Felelősségű Társaság</t>
  </si>
  <si>
    <t>DT-JA/13/2013</t>
  </si>
  <si>
    <t>Tisza-balneum Idegenforgalmi-, és ingatlanfejlesztő Korlátolt Felelősségű Társaság</t>
  </si>
  <si>
    <t>DT-JA/14/2013</t>
  </si>
  <si>
    <t>Farkas és Farkas Kft.</t>
  </si>
  <si>
    <t>DT-JA/15/2013</t>
  </si>
  <si>
    <t>Talmácsi József</t>
  </si>
  <si>
    <t>DT-JA/16/2013</t>
  </si>
  <si>
    <t>SZIMMETRIA GÉPIPARI ÉS KERESKEDELMI KFT</t>
  </si>
  <si>
    <t>DT-JA/17/2013</t>
  </si>
  <si>
    <t>DT-JA/18/2013</t>
  </si>
  <si>
    <t>QUALITE '96 Szolgáltató és Kereskedelmi Korlátolt Felelősségű Társaság</t>
  </si>
  <si>
    <t>DT-JA/19/2013</t>
  </si>
  <si>
    <t>Stílusterv Építőipari Szolgáltató Kft.</t>
  </si>
  <si>
    <t>DT-JA/2/2013</t>
  </si>
  <si>
    <t>Tiszaföldvári COOP Kereskedelmi és Szolgáltató Zártkörűen Működő Részvénytársaság</t>
  </si>
  <si>
    <t>DT-JA/20/2013</t>
  </si>
  <si>
    <t>GALÉRIA GASZTRO Korlátolt Felelősségű Társaság</t>
  </si>
  <si>
    <t>DT-JA/21/2013</t>
  </si>
  <si>
    <t>BAJOR-FA Nyílászárókészítő és Belsőépítészeti Korlátolt Felelősségű Társaság</t>
  </si>
  <si>
    <t>DT-JA/22/2013</t>
  </si>
  <si>
    <t>AG Union Vállalkozási és Kereskedelmi Korlátolt Felelősségű Társaság</t>
  </si>
  <si>
    <t>DT-JA/23/2013</t>
  </si>
  <si>
    <t>Füredi Hableány Kereskedelmi és Vendéglátó Betéti Társaság</t>
  </si>
  <si>
    <t>DT-JA/24/2013</t>
  </si>
  <si>
    <t>Jászmetál 2000 Fémipari Szolgáltató és Kereskedelmi Korlátolt Felelősségű Társaság</t>
  </si>
  <si>
    <t>DT-JA/25/2013</t>
  </si>
  <si>
    <t>Borovi Faipari Zártkörűen működő Részvénytársaság</t>
  </si>
  <si>
    <t>DT-JA/26/2013</t>
  </si>
  <si>
    <t>KUNFA Termelő és Kereskedő Kft</t>
  </si>
  <si>
    <t>DT-JA/27/2013</t>
  </si>
  <si>
    <t>I.I.V.Fémipari Kft</t>
  </si>
  <si>
    <t>DT-JA/28/2013</t>
  </si>
  <si>
    <t>Mezőtúri Növénytermesztő és Szolgáltató Zártkörűen Működő Részvénytársaság</t>
  </si>
  <si>
    <t>DT-JA/29/2013</t>
  </si>
  <si>
    <t>Nagy István Béla</t>
  </si>
  <si>
    <t>DT-JA/3/2013</t>
  </si>
  <si>
    <t>KUNFERR Acélszerkezeti Kft</t>
  </si>
  <si>
    <t>DT-JA/30/2013</t>
  </si>
  <si>
    <t>SZIGMA B. Acélszerkezetgyártó, Szolgáltató és Kereskedelmi Korlátolt Felelősségű Társaság</t>
  </si>
  <si>
    <t>DT-JA/31/2013</t>
  </si>
  <si>
    <t>GASZTRÓZA-TEAM Vendéglátó, Kereskedelmi és Szolgáltató Kft.</t>
  </si>
  <si>
    <t>DT-JA/32/2013</t>
  </si>
  <si>
    <t>Fázismester Szolgáltató és Kereskedelmi Kft</t>
  </si>
  <si>
    <t>DT-JA/33/2013</t>
  </si>
  <si>
    <t>TRIDÓ-2005 Építőipari Kivitelezői Korlátolt Felelősségű Társaság</t>
  </si>
  <si>
    <t>DT-JA/34/2013</t>
  </si>
  <si>
    <t>Jásteak Vendéglátóipari és Kereskedelmi Betéti Társaság</t>
  </si>
  <si>
    <t>DT-JA/35/2013</t>
  </si>
  <si>
    <t>Piko 2004. Kft.</t>
  </si>
  <si>
    <t>DT-JA/36/2013</t>
  </si>
  <si>
    <t>Hozam Vagyonkezelő és Tanácsadó Zrt.</t>
  </si>
  <si>
    <t>DT-JA/37/2013</t>
  </si>
  <si>
    <t>Autó-Füred Kft</t>
  </si>
  <si>
    <t>DT-JA/38/2013</t>
  </si>
  <si>
    <t>RHEU-MED Gyógyturisztikai és Szolgáltató Korlátolt Felelősségű Társaság</t>
  </si>
  <si>
    <t>DT-JA/39/2013</t>
  </si>
  <si>
    <t>Jászinvest Zrt</t>
  </si>
  <si>
    <t>DT-JA/4/2013</t>
  </si>
  <si>
    <t>BORSODI MŰHELY Fémmegmunkáló Korlátolt Felelősségű Társaság</t>
  </si>
  <si>
    <t>DT-JA/40/2013</t>
  </si>
  <si>
    <t>ÍZISZMADGYAR Kft</t>
  </si>
  <si>
    <t>DT-JA/41/2013</t>
  </si>
  <si>
    <t>"Bordács Autó" Ipari, Kereskedelmi és Szolgáltató Korlátolt Felelősségű Társaság</t>
  </si>
  <si>
    <t>DT-JA/42/2013</t>
  </si>
  <si>
    <t>BROILER Kft.</t>
  </si>
  <si>
    <t>DT-JA/43/2013</t>
  </si>
  <si>
    <t>JÁSZAUTÓ AUTÓJAVÍTÓ IPARI ÉS SZOLGÁLTATÓ Korlátolt Felelőségű Társaság</t>
  </si>
  <si>
    <t>DT-JA/44/2013</t>
  </si>
  <si>
    <t>Fresh Bakery Korlátolt Felelősségű Társaság</t>
  </si>
  <si>
    <t>DT-JA/45/2013</t>
  </si>
  <si>
    <t>Multi-Terra Ipari, Kereskedelmi és Szolgáltató Kft.</t>
  </si>
  <si>
    <t>DT-JA/46/2013</t>
  </si>
  <si>
    <t>Farkas Fabútor Asztalosipari Gyártó, Kereskedelmi és Szolgáltató Korlátolt Felelősségű Társaság</t>
  </si>
  <si>
    <t>DT-JA/47/2013</t>
  </si>
  <si>
    <t>DT-JA/48/2013</t>
  </si>
  <si>
    <t>KUN-MOBIL SZERVÍZ Járműszerelő, Szolgáltató KFT</t>
  </si>
  <si>
    <t>DT-JA/49/2013</t>
  </si>
  <si>
    <t>BÖJTÖS-BAU Építőipari, Kereskedelmi és Szolgáltató Kft.</t>
  </si>
  <si>
    <t>DT-JA/5/2013</t>
  </si>
  <si>
    <t>"LABONCZ" - ipari és kereskedelmi korlátolt felelősségű társaság</t>
  </si>
  <si>
    <t>DT-JA/50/2013</t>
  </si>
  <si>
    <t>HAMAR-BARKÁCS CENTER Kereskedelmi és Szolgáltató Kft.</t>
  </si>
  <si>
    <t>DT-JA/51/2013</t>
  </si>
  <si>
    <t>KUN-SPAN Termelő, Szolgáltató és Kereskedelmi Korlátolt Felelősségű Társaság</t>
  </si>
  <si>
    <t>DT-JA/52/2013</t>
  </si>
  <si>
    <t>AGROMIX-2002 MEZŐGAZDASÁGI, KERESKEDELMI ÉS SZOLGÁLTATÓ KORLÁTOLT FELELŐSSÉGŰ TÁRSASÁG</t>
  </si>
  <si>
    <t>DT-JA/53/2013</t>
  </si>
  <si>
    <t>KZFIX 2007 Épitőipari Korlátolt Felelősségű Társaság</t>
  </si>
  <si>
    <t>DT-JA/54/2013</t>
  </si>
  <si>
    <t>FOREX Kereskedelmi-, Építőipari-, Fordító és Szaktanácsadó Kft.</t>
  </si>
  <si>
    <t>DT-JA/55/2013</t>
  </si>
  <si>
    <t>Vígh és Társai Vendéglátó és Szolgáltató Korlátolt Felelősségű Társaság</t>
  </si>
  <si>
    <t>DT-JA/56/2013</t>
  </si>
  <si>
    <t>Coop Szolnok  Kereskedelmi Zrt.</t>
  </si>
  <si>
    <t>DT-JA/57/2013</t>
  </si>
  <si>
    <t>CO-OP Star Kereskedelmi Zártkörűen Működő  Részvénytársaság</t>
  </si>
  <si>
    <t>DT-JA/58/2013</t>
  </si>
  <si>
    <t>Jászkun Volán Zrt.</t>
  </si>
  <si>
    <t>DT-JA/59/2013</t>
  </si>
  <si>
    <t>Cipó-Ház Sütőipari Kft.</t>
  </si>
  <si>
    <t>DT-JA/6/2013</t>
  </si>
  <si>
    <t>Dobrai és Dobrai Kereskedelmi, Termelő és Szolgáltató Kft</t>
  </si>
  <si>
    <t>DT-JA/60/2013</t>
  </si>
  <si>
    <t>"Teljes Életért" Nonprofit Közhasznú Kft.</t>
  </si>
  <si>
    <t>DT-JA/61/2013</t>
  </si>
  <si>
    <t>Klebelsberg Intézményfenntartó Központ (Szolnoki Tankerület)</t>
  </si>
  <si>
    <t>DT-JA/62/2013</t>
  </si>
  <si>
    <t>Szentannai Sámuel Gimnázium, Szakközépiskola és Kollégium</t>
  </si>
  <si>
    <t>DT-JA/63/2013</t>
  </si>
  <si>
    <t>Kenderesi Mezőgazdasági Szakképző Iskola és Kollégium</t>
  </si>
  <si>
    <t>DT-JA/64/2013</t>
  </si>
  <si>
    <t>Illéssy Sándor Baptista Szakközép- és Szakiskola</t>
  </si>
  <si>
    <t>DT-JA/65/2013</t>
  </si>
  <si>
    <t>Mezőtúri Református Kollégium, Gimnázium, Szakközépiskola, Általános Iskola és Óvoda</t>
  </si>
  <si>
    <t>DT-JA/66/2013</t>
  </si>
  <si>
    <t>Jászberényi Katolikus Általános Iskola és Középiskola</t>
  </si>
  <si>
    <t>DT-JA/67/2013</t>
  </si>
  <si>
    <t>Móricz Zsigmond Református Kollégium, Gimnázium, Szakközépiskola és Általános Iskola</t>
  </si>
  <si>
    <t>DT-JA/68/2013</t>
  </si>
  <si>
    <t>DT-JA/69/2013</t>
  </si>
  <si>
    <t>Magiszter Alapítványi Óvoda, Általános Iskola, Középiskola és Szakiskola</t>
  </si>
  <si>
    <t>DT-JA/7/2013</t>
  </si>
  <si>
    <t>JÓZSA ÉPÍTŐIPARI-, KERESKEDELMI ÉS SZOLGÁLTATÓ KORLÁTOLT FELELŐSSÉGŰ TÁRSASÁG</t>
  </si>
  <si>
    <t>DT-JA/70/2013</t>
  </si>
  <si>
    <t>DT-JA/8/2013</t>
  </si>
  <si>
    <t>NIVO-HOLZ Faipari Szolgáltató és Kereskedelmi Kft.</t>
  </si>
  <si>
    <t>DT-JA/9/2013</t>
  </si>
  <si>
    <t>LOSPITI Kereskedelmi és Vendéglátóipari Kft.</t>
  </si>
  <si>
    <t>DT-KEM/1/2013</t>
  </si>
  <si>
    <t>ASG Gépgyártó Korlátolt Felelősségű Társaság</t>
  </si>
  <si>
    <t>DT-KEM/10/2013</t>
  </si>
  <si>
    <t>LHG Lukács Hűtéstechnika és Gasztronómia Kft</t>
  </si>
  <si>
    <t>DT-KEM/11/2013</t>
  </si>
  <si>
    <t>Laczó István</t>
  </si>
  <si>
    <t>DT-KEM/12/2013</t>
  </si>
  <si>
    <t>STRAUB-ÉP Korlátolt Felelősségű Társaság</t>
  </si>
  <si>
    <t>DT-KEM/13/2013</t>
  </si>
  <si>
    <t>DT-KEM/14/2013</t>
  </si>
  <si>
    <t>R +R Asztalosipari Szolgáltató és Kereskedelmi KFT.</t>
  </si>
  <si>
    <t>DT-KEM/15/2013</t>
  </si>
  <si>
    <t>Vértes Kereskedőház Kft</t>
  </si>
  <si>
    <t>DT-KEM/16/2013</t>
  </si>
  <si>
    <t>Gerecse-Plusz Kft.</t>
  </si>
  <si>
    <t>DT-KEM/17/2013</t>
  </si>
  <si>
    <t>CSZ, Csolnoki Szerelvénygyártó Kft</t>
  </si>
  <si>
    <t>DT-KEM/18/2013</t>
  </si>
  <si>
    <t>Bartos Kereskedelmi és Szolgáltató Korlátolt Felelősségű Társaság</t>
  </si>
  <si>
    <t>DT-KEM/19/2013</t>
  </si>
  <si>
    <t>PERFEKT MOTORFELÚJÍTÁS Kereskedelmi és Szolgáltató Kft.</t>
  </si>
  <si>
    <t>DT-KEM/2/2013</t>
  </si>
  <si>
    <t>D-Tectum Építőipari és Szolgáltató Kft.</t>
  </si>
  <si>
    <t>DT-KEM/20/2013</t>
  </si>
  <si>
    <t>DT-KEM/21/2013</t>
  </si>
  <si>
    <t>GEMI-CAR Autójavító Szolgáltató és Kereskedelmi Korlátolt Felelősségű Társaság</t>
  </si>
  <si>
    <t>DT-KEM/22/2013</t>
  </si>
  <si>
    <t>GRADUS Tüzeléstechnikai és Épületgépészeti Korlátolt Felelősségű Társaság</t>
  </si>
  <si>
    <t>DT-KEM/23/2013</t>
  </si>
  <si>
    <t>Pothorszki László</t>
  </si>
  <si>
    <t>DT-KEM/24/2013</t>
  </si>
  <si>
    <t>KRISZTAN Vendéglátóipari Szolgáltatói és Kereskedelmi Korlátolt Felelősségű Társaság</t>
  </si>
  <si>
    <t>DT-KEM/25/2013</t>
  </si>
  <si>
    <t>GASZTRO-MAS 2011 Vendéglátóipari Kereskedelmi és Szolgáltató Kft.</t>
  </si>
  <si>
    <t>DT-KEM/26/2013</t>
  </si>
  <si>
    <t>Eck-Fa Kft</t>
  </si>
  <si>
    <t>DT-KEM/27/2013</t>
  </si>
  <si>
    <t>JENEI Kereskedelmi és Szolgáltató Korlátolt Felelősségű Társaság</t>
  </si>
  <si>
    <t>DT-KEM/28/2013</t>
  </si>
  <si>
    <t>ELEK AUTOSZERVÍZ és Egyéb Személyi Szolgáltató Korlátolt Felelősségű Társaság</t>
  </si>
  <si>
    <t>DT-KEM/29/2013</t>
  </si>
  <si>
    <t>Kara József Zoltánné</t>
  </si>
  <si>
    <t>DT-KEM/3/2013</t>
  </si>
  <si>
    <t>VORPA Gépgyártó Korlátolt Felelősségü Társaság</t>
  </si>
  <si>
    <t>DT-KEM/30/2013</t>
  </si>
  <si>
    <t>Fogaskerékgyár Kivitelező , Gyártó , Fejlesztő Kereskedelmi Korlátolt Felelősségű Társaság</t>
  </si>
  <si>
    <t>DT-KEM/31/2013</t>
  </si>
  <si>
    <t>Tata Gast Korlátolt Felelősségű Társaság</t>
  </si>
  <si>
    <t>DT-KEM/32/2013</t>
  </si>
  <si>
    <t>Decsi Attila</t>
  </si>
  <si>
    <t>DT-KEM/33/2013</t>
  </si>
  <si>
    <t>PIZZA CASA LUIGI Kereskedelmi és Szolgáltató Kft.</t>
  </si>
  <si>
    <t>DT-KEM/34/2013</t>
  </si>
  <si>
    <t>VIHAR-93 Szolgáltató és Kereskedelmi Betéti Társaság</t>
  </si>
  <si>
    <t>DT-KEM/35/2013</t>
  </si>
  <si>
    <t>PRIMUSZ-COLOR Építőipari Szolgáltató Korlátolt Felelősségű Társaság</t>
  </si>
  <si>
    <t>DT-KEM/36/2013</t>
  </si>
  <si>
    <t>Sztaracsek János</t>
  </si>
  <si>
    <t>DT-KEM/37/2013</t>
  </si>
  <si>
    <t>Aubéli János</t>
  </si>
  <si>
    <t>DT-KEM/38/2013</t>
  </si>
  <si>
    <t>DT-KEM/39/2013</t>
  </si>
  <si>
    <t>Pikante-Gasztro Vendéglátóipari Szolgáltató Kft.</t>
  </si>
  <si>
    <t>DT-KEM/4/2013</t>
  </si>
  <si>
    <t>PANNONSZOLG Építőipari Szolgáltató és Kereskedelmi Korlátolt Felelősségű Társaság</t>
  </si>
  <si>
    <t>DT-KEM/40/2013</t>
  </si>
  <si>
    <t>UMBRELLA-STEEL Korlátolt Felelősségű Társaság</t>
  </si>
  <si>
    <t>DT-KEM/41/2013</t>
  </si>
  <si>
    <t>Euro Car Service Kereskedelmi és Szolgáltató Korlátolt Felelősségű Társaság</t>
  </si>
  <si>
    <t>DT-KEM/42/2013</t>
  </si>
  <si>
    <t>OMG Élelmiszer Előállító Kereskedelmi és Szolgáltató Korlátolt Felelősségű Társaság</t>
  </si>
  <si>
    <t>DT-KEM/43/2013</t>
  </si>
  <si>
    <t>START Általános Kereskedelmi és Szolgáltató Korlátolt Felelősségű Társaság</t>
  </si>
  <si>
    <t>DT-KEM/44/2013</t>
  </si>
  <si>
    <t>Tóth Attila Mihály</t>
  </si>
  <si>
    <t>DT-KEM/45/2013</t>
  </si>
  <si>
    <t>VÉRTES VOLÁN Autóbuszközlekedési Zártkörűen Működő Részvénytársaság</t>
  </si>
  <si>
    <t>DT-KEM/46/2013</t>
  </si>
  <si>
    <t>DT-KEM/47/2013</t>
  </si>
  <si>
    <t>KISMEGYER-DELIKÁT KFT.</t>
  </si>
  <si>
    <t>DT-KEM/48/2013</t>
  </si>
  <si>
    <t>Klebelsberg Intézményfenntartó Központ (Tatabányai Tankerület)</t>
  </si>
  <si>
    <t>DT-KEM/49/2013</t>
  </si>
  <si>
    <t>DT-KEM/5/2013</t>
  </si>
  <si>
    <t>KOVAS Korlátolt Felelősségű Társaság</t>
  </si>
  <si>
    <t>DT-KEM/50/2013</t>
  </si>
  <si>
    <t>Kempelen F.Gazdasági, Vendéglátó,Idegenforgalmi Alapítványi Szakközépiskola, Szakiskola és Kollégium</t>
  </si>
  <si>
    <t>DT-KEM/51/2013</t>
  </si>
  <si>
    <t>DT-KEM/6/2013</t>
  </si>
  <si>
    <t>Rabóczky Szolgáltató Korlátolt Felelősségű Társaság</t>
  </si>
  <si>
    <t>DT-KEM/7/2013</t>
  </si>
  <si>
    <t>DRAT Ipari Termelő és Kereskedelmi Korlátolt Felelősségű Társaság</t>
  </si>
  <si>
    <t>DT-KEM/8/2013</t>
  </si>
  <si>
    <t>Termiforg Fémipari Gyártó és Kereskedelmi Korlátolt Felelősségű Társaság</t>
  </si>
  <si>
    <t>DT-KEM/9/2013</t>
  </si>
  <si>
    <t>Petre1986 Cukrászda-Kávéház Kft.</t>
  </si>
  <si>
    <t>DT-NO/1/2013</t>
  </si>
  <si>
    <t>"Mátra" Műszaki, Szakoktatási és Továbbképző Korlátolt Felelősségű Társaság</t>
  </si>
  <si>
    <t>DT-NO/10/2013</t>
  </si>
  <si>
    <t>ANIFER-St Vendéglátóipari Kft</t>
  </si>
  <si>
    <t>DT-NO/11/2013</t>
  </si>
  <si>
    <t>Jagyutt Cukrászat Kft.</t>
  </si>
  <si>
    <t>DT-NO/12/2013</t>
  </si>
  <si>
    <t>VÁRKAPITÁNY ÉTTEREM Kft.</t>
  </si>
  <si>
    <t>DT-NO/13/2013</t>
  </si>
  <si>
    <t>Czikora Team Kft.</t>
  </si>
  <si>
    <t>DT-NO/14/2013</t>
  </si>
  <si>
    <t>Rét-Ing Ingatlanforgalmazó és Fejlesztő Korlátolt Felelősségű Társaság</t>
  </si>
  <si>
    <t>DT-NO/15/2013</t>
  </si>
  <si>
    <t>"FINCSI" Cukrászipari Közkereseti Társaság</t>
  </si>
  <si>
    <t>DT-NO/16/2013</t>
  </si>
  <si>
    <t>"BOTOND-3"Kereskedelmi és Szolgáltató Betéti Társaság</t>
  </si>
  <si>
    <t>DT-NO/17/2013</t>
  </si>
  <si>
    <t>Wamsler SE Háztartástechnikai  Európai Részvénytársaság</t>
  </si>
  <si>
    <t>DT-NO/18/2013</t>
  </si>
  <si>
    <t>DT-NO/19/2013</t>
  </si>
  <si>
    <t>DT-NO/2/2013</t>
  </si>
  <si>
    <t>AXAMO Ruházati Kft.</t>
  </si>
  <si>
    <t>DT-NO/20/2013</t>
  </si>
  <si>
    <t>Klebelsberg Intézményfenntartó Központ (Salgótarjáni Tankerület)</t>
  </si>
  <si>
    <t>DT-NO/21/2013</t>
  </si>
  <si>
    <t>Szent József Katolikus Szakiskola és Speciális Szakiskola</t>
  </si>
  <si>
    <t>DT-NO/22/2013</t>
  </si>
  <si>
    <t>Teleki József Általános Iskola és Szakiskola</t>
  </si>
  <si>
    <t>DT-NO/3/2013</t>
  </si>
  <si>
    <t>NÓGRÁDKER Zártkörű Részvénytársaság</t>
  </si>
  <si>
    <t>DT-NO/4/2013</t>
  </si>
  <si>
    <t>Benolen Kft.</t>
  </si>
  <si>
    <t>DT-NO/5/2013</t>
  </si>
  <si>
    <t>Vass Józsefné</t>
  </si>
  <si>
    <t>DT-NO/6/2013</t>
  </si>
  <si>
    <t>Kecskés Attila</t>
  </si>
  <si>
    <t>DT-NO/7/2013</t>
  </si>
  <si>
    <t>Manusek Béla</t>
  </si>
  <si>
    <t>DT-NO/8/2013</t>
  </si>
  <si>
    <t>"TE+ÉN A VENDÉGLÁTÁSÉRT" Betéti Társaság</t>
  </si>
  <si>
    <t>DT-NO/9/2013</t>
  </si>
  <si>
    <t>Bátony-Metall Ipari és Kereskedelmi Korlátolt Felelősségű Társaság</t>
  </si>
  <si>
    <t>DT-PE/1/2013</t>
  </si>
  <si>
    <t>Rohr- und Stahl Ipari, Kereskedelmi és Szolgáltató Korlátolt Felelősségű Társaság</t>
  </si>
  <si>
    <t>DT-PE/10/2013</t>
  </si>
  <si>
    <t>Csiló és Társa Vendéglátó Kereskedelmi és Szolgáltató Kft.</t>
  </si>
  <si>
    <t>DT-PE/11/2013</t>
  </si>
  <si>
    <t>Copper Ker Kereskedelmi és Vendéglátóipari Korlátolt Felelősségű Társaság</t>
  </si>
  <si>
    <t>DT-PE/12/2013</t>
  </si>
  <si>
    <t>Két Kő Kereskedelmi és Szolgáltató Betéti Társaság</t>
  </si>
  <si>
    <t>DT-PE/13/2013</t>
  </si>
  <si>
    <t>SzentDent Fogászati Korlátolt Felelősségű Társaság</t>
  </si>
  <si>
    <t>DT-PE/14/2013</t>
  </si>
  <si>
    <t>Mézesvölgy Kft.</t>
  </si>
  <si>
    <t>DT-PE/15/2013</t>
  </si>
  <si>
    <t>HUNGARY-HOLZ Termelő és Kereskedő Korlátolt Felelősségű Társaság</t>
  </si>
  <si>
    <t>DT-PE/16/2013</t>
  </si>
  <si>
    <t>Paning Sütőipari és Kereskedelmi Korlátolt Felelősségű Társaság</t>
  </si>
  <si>
    <t>DT-PE/17/2013</t>
  </si>
  <si>
    <t>Kinizsi Klub Nagykőrös Szolgáltató és Vendéglátó Korlátolt Felelősségű Társaság</t>
  </si>
  <si>
    <t>DT-PE/18/2013</t>
  </si>
  <si>
    <t>TS Gastro Korlátolt Felelősségű Társaság</t>
  </si>
  <si>
    <t>DT-PE/19/2013</t>
  </si>
  <si>
    <t>PÁRATLAN 2003 Cukrászda és Kávézó Betéti Társaság</t>
  </si>
  <si>
    <t>DT-PE/2/2013</t>
  </si>
  <si>
    <t>KÁTA ÉPSZÖV Építőipari, Szövetkezeti, Termelő, Szolgáltató és Kereskedelmi KFT</t>
  </si>
  <si>
    <t>DT-PE/20/2013</t>
  </si>
  <si>
    <t>Sőregi Mester Faipari Kft.</t>
  </si>
  <si>
    <t>DT-PE/21/2013</t>
  </si>
  <si>
    <t>Ábrahám Műhely Asztalosipari Korlátolt Felelősségű Társaság</t>
  </si>
  <si>
    <t>DT-PE/22/2013</t>
  </si>
  <si>
    <t>T és T Kereskedelmi Korlátolt Felelősségű Társaság</t>
  </si>
  <si>
    <t>DT-PE/23/2013</t>
  </si>
  <si>
    <t>D-MEAT Élelmiszeripari és Kereskedelmi Korlátolt Felelősségű Társaság</t>
  </si>
  <si>
    <t>DT-PE/24/2013</t>
  </si>
  <si>
    <t>BJ.-98 Kereskedelmi és Szolgáltató Bt.</t>
  </si>
  <si>
    <t>DT-PE/25/2013</t>
  </si>
  <si>
    <t>Kocsi Zoltán</t>
  </si>
  <si>
    <t>DT-PE/26/2013</t>
  </si>
  <si>
    <t>Szanda Autójavító Korlátolt Felelősségű Társaság</t>
  </si>
  <si>
    <t>DT-PE/27/2013</t>
  </si>
  <si>
    <t xml:space="preserve">Szaktudás Kiadó Ház Zrt. </t>
  </si>
  <si>
    <t>DT-PE/28/2013</t>
  </si>
  <si>
    <t>GAÁL-Autóház Korlátolt Felelősségű Társaság</t>
  </si>
  <si>
    <t>DT-PE/29/2013</t>
  </si>
  <si>
    <t>"ADROB" Kereskedelmi és Szolgáltató Korlátolt Felelősségű Társaság</t>
  </si>
  <si>
    <t>DT-PE/3/2013</t>
  </si>
  <si>
    <t>Ezeregy Csízió Oktatási Kft.</t>
  </si>
  <si>
    <t>DT-PE/30/2013</t>
  </si>
  <si>
    <t>SCHIESZL BORHÁZ Vendéglátóipari és Kereskedelmi Korlátolt Felelősségű Társaság</t>
  </si>
  <si>
    <t>DT-PE/31/2013</t>
  </si>
  <si>
    <t>Rubra Art Lounge Kft.</t>
  </si>
  <si>
    <t>DT-PE/32/2013</t>
  </si>
  <si>
    <t>Car Contact Kereskedelmi és Szolgáltató Korlátolt Felelősségű Társaság</t>
  </si>
  <si>
    <t>DT-PE/33/2013</t>
  </si>
  <si>
    <t>Origó Büfé Fagylaltozó Vendéglátó BT</t>
  </si>
  <si>
    <t>DT-PE/34/2013</t>
  </si>
  <si>
    <t>Nyerges Hotel Korlátolt felelősségű Társaság</t>
  </si>
  <si>
    <t>DT-PE/35/2013</t>
  </si>
  <si>
    <t>Édes Varázs Cukrászati Termékgyártó és Kereskedelmi Korlátolt Felelősségű Társaság</t>
  </si>
  <si>
    <t>DT-PE/36/2013</t>
  </si>
  <si>
    <t>KARABEL Kereskedelmi Korlátolt Felelősségű Társaság</t>
  </si>
  <si>
    <t>DT-PE/37/2013</t>
  </si>
  <si>
    <t>DT-PE/38/2013</t>
  </si>
  <si>
    <t>VOLÁNBUSZ Közlekedési zártkörűen működő Részvénytársaság</t>
  </si>
  <si>
    <t>DT-PE/39/2013</t>
  </si>
  <si>
    <t>Klebelsberg Intézményfenntartó Központ (Ceglédi Tankerület)</t>
  </si>
  <si>
    <t>DT-PE/4/2013</t>
  </si>
  <si>
    <t>DT-PE/40/2013</t>
  </si>
  <si>
    <t>Toldi Miklós Élelmiszeripari Szakképző Iskola és Kollégium</t>
  </si>
  <si>
    <t>DT-PE/41/2013</t>
  </si>
  <si>
    <t>Damjanich János Gimnázium és Mezőgazdasági Szakképző Iskola</t>
  </si>
  <si>
    <t>DT-PE/42/2013</t>
  </si>
  <si>
    <t>Pálóczi Horváth István Mezőgazdasági Szakképző Iskola és Kollégium</t>
  </si>
  <si>
    <t>DT-PE/43/2013</t>
  </si>
  <si>
    <t>Török János Mezőgazdasági és Egészségügyi SzKI</t>
  </si>
  <si>
    <t>DT-PE/44/2013</t>
  </si>
  <si>
    <t>Fáy András Mezőgazdasági Szakképző Iskola és Kollégium</t>
  </si>
  <si>
    <t>DT-PE/45/2013</t>
  </si>
  <si>
    <t>VM Közép-magyarországi Agrár-szakképző Központ</t>
  </si>
  <si>
    <t>DT-PE/46/2013</t>
  </si>
  <si>
    <t>Magyar Honvédség Altiszti Akadémia</t>
  </si>
  <si>
    <t>DT-PE/47/2013</t>
  </si>
  <si>
    <t>Piarista Szakképző Iskola, Gimnázium és Kollégium</t>
  </si>
  <si>
    <t>DT-PE/48/2013</t>
  </si>
  <si>
    <t>Szent István Egyetem, Gödöllő</t>
  </si>
  <si>
    <t>DT-PE/5/2013</t>
  </si>
  <si>
    <t>Gödöllői Tangazdaság zártkörűen működő Részvénytársaság</t>
  </si>
  <si>
    <t>DT-PE/6/2013</t>
  </si>
  <si>
    <t>OSPINZIO Korlátolt Felelősségű Társaság</t>
  </si>
  <si>
    <t>DT-PE/7/2013</t>
  </si>
  <si>
    <t>Szamos Marcipán Édesipari Termelő és Kereskedelmi Kft.</t>
  </si>
  <si>
    <t>DT-PE/8/2013</t>
  </si>
  <si>
    <t>Bányai Bútorok Ipari, Kereskedelmi és Szolgáltató Korlátolt Felelősségű Társaság</t>
  </si>
  <si>
    <t>DT-PE/9/2013</t>
  </si>
  <si>
    <t>SULYÁN és FIAI Cukrászati Termékelőállító és Kereskedő Korlátolt Felelősségű Társaság</t>
  </si>
  <si>
    <t>DT-SO/1/2013</t>
  </si>
  <si>
    <t>Atád Coop Kereskedelmi Zártkörű Részvénytársaság</t>
  </si>
  <si>
    <t>DT-SO/10/2013</t>
  </si>
  <si>
    <t>"HELIGLOB" Légi- Szolgáltató- és Kereskedelmi Korlátolt Felelősségű Társaság</t>
  </si>
  <si>
    <t>DT-SO/11/2013</t>
  </si>
  <si>
    <t>THERMOFIX Épületbádogos és Hőszigetelő Betéti Társaság</t>
  </si>
  <si>
    <t>DT-SO/12/2013</t>
  </si>
  <si>
    <t>Major-Autó Autójavító, Kereskedelmi és Szolgáltató Korlátolt Felelősségű Társaság</t>
  </si>
  <si>
    <t>DT-SO/13/2013</t>
  </si>
  <si>
    <t>METALLUX Galvanizáló és Szennyvízkezelő Berendezéseket Gyártó Zárkörűen Működő Részvénytársaság</t>
  </si>
  <si>
    <t>DT-SO/14/2013</t>
  </si>
  <si>
    <t>Kétmester Marcali Kereskedelmi és Szolgáltató Kft.</t>
  </si>
  <si>
    <t>DT-SO/15/2013</t>
  </si>
  <si>
    <t>Hotel Azúr Szállodaipari Zrt.</t>
  </si>
  <si>
    <t>DT-SO/16/2013</t>
  </si>
  <si>
    <t>DT-SO/17/2013</t>
  </si>
  <si>
    <t>DT-SO/18/2013</t>
  </si>
  <si>
    <t>DT-SO/19/2013</t>
  </si>
  <si>
    <t>NAFA Faipari Korlátolt Felelősségű Társaság</t>
  </si>
  <si>
    <t>DT-SO/2/2013</t>
  </si>
  <si>
    <t>Két Tibor Vendéglátóipari, Kereskedelmi és Szolgáltató Korlátolt Felelősségű Társaság</t>
  </si>
  <si>
    <t>DT-SO/20/2013</t>
  </si>
  <si>
    <t>Répay-Dent Kereskedelmi &amp; Szolgáltató Korlátolt Felelősségű Társaság</t>
  </si>
  <si>
    <t>DT-SO/21/2013</t>
  </si>
  <si>
    <t>BEST-69 Korlátolt Felelősségű Társaság</t>
  </si>
  <si>
    <t>DT-SO/22/2013</t>
  </si>
  <si>
    <t>KAPOS AUTÓ Szolgáltató és Kereskedelmi Korlátolt Felelősségű Társaság</t>
  </si>
  <si>
    <t>DT-SO/23/2013</t>
  </si>
  <si>
    <t>Kovács József Sándor</t>
  </si>
  <si>
    <t>DT-SO/24/2013</t>
  </si>
  <si>
    <t>JÄGER Kereskedelmi és Vendéglátó Betéti Társaság</t>
  </si>
  <si>
    <t>DT-SO/25/2013</t>
  </si>
  <si>
    <t>Korontos Építőipari és Kereskedelmi Kft</t>
  </si>
  <si>
    <t>DT-SO/26/2013</t>
  </si>
  <si>
    <t>Meló Sándor</t>
  </si>
  <si>
    <t>DT-SO/27/2013</t>
  </si>
  <si>
    <t>GASZTRONÓMIA Munkahelyi-Közétkeztetési és Szolgáltató Betéti Társaság</t>
  </si>
  <si>
    <t>DT-SO/28/2013</t>
  </si>
  <si>
    <t>Udvaros Zoltán</t>
  </si>
  <si>
    <t>DT-SO/29/2013</t>
  </si>
  <si>
    <t>Sarkcsillag Espressó Vendéglátó Betéti Társaság</t>
  </si>
  <si>
    <t>DT-SO/3/2013</t>
  </si>
  <si>
    <t>Török Vas-, és Fémmegmunkáló, Tervező, Termelő, Szerelő, Kereskedelmi és Szolgáltató Kft</t>
  </si>
  <si>
    <t>DT-SO/30/2013</t>
  </si>
  <si>
    <t>Geiger Tamás</t>
  </si>
  <si>
    <t>DT-SO/31/2013</t>
  </si>
  <si>
    <t>NV Közétkeztető és Szolgáltató Korlátolt Felelősségű Társaság</t>
  </si>
  <si>
    <t>DT-SO/32/2013</t>
  </si>
  <si>
    <t>Pandur Tibor</t>
  </si>
  <si>
    <t>DT-SO/33/2013</t>
  </si>
  <si>
    <t>Lakics Gépgyártó Kft</t>
  </si>
  <si>
    <t>DT-SO/34/2013</t>
  </si>
  <si>
    <t>Ojtóné Tóth Erzsébet</t>
  </si>
  <si>
    <t>DT-SO/35/2013</t>
  </si>
  <si>
    <t>Korona Kereskedelmi és Szolgáltató Kft.</t>
  </si>
  <si>
    <t>DT-SO/36/2013</t>
  </si>
  <si>
    <t>TEAT Termelő, Kereskedelmi és Szolgáltató Betéti Társaság</t>
  </si>
  <si>
    <t>DT-SO/37/2013</t>
  </si>
  <si>
    <t>Kapos Járműgyártó és Javító Zrt</t>
  </si>
  <si>
    <t>DT-SO/38/2013</t>
  </si>
  <si>
    <t>Kaposvári Villamossági Gyár Korlátolt Felelősségű Társaság</t>
  </si>
  <si>
    <t>DT-SO/39/2013</t>
  </si>
  <si>
    <t>Videoton Elektro-PLAST Ipari és Szolgáltató Korlátozott Felelősségű Társaság</t>
  </si>
  <si>
    <t>DT-SO/4/2013</t>
  </si>
  <si>
    <t>SLENDY Tanműhely Sütőipari Korlátolt Felelősségű Társaság</t>
  </si>
  <si>
    <t>DT-SO/40/2013</t>
  </si>
  <si>
    <t>Balatoni Hajózási Zrt.</t>
  </si>
  <si>
    <t>DT-SO/41/2013</t>
  </si>
  <si>
    <t>Ziehl-Abegg Motor- és Ventillátorgyártó Korlátolt Felelősségű Társaság</t>
  </si>
  <si>
    <t>DT-SO/42/2013</t>
  </si>
  <si>
    <t>DT-SO/43/2013</t>
  </si>
  <si>
    <t>DT-SO/44/2013</t>
  </si>
  <si>
    <t>Széchenyi Zsigmond Mezőgazdasági Szakképző Iskola</t>
  </si>
  <si>
    <t>DT-SO/45/2013</t>
  </si>
  <si>
    <t>Kinizsi Pál Élelmiszeripari Szakképző Iskola</t>
  </si>
  <si>
    <t>DT-SO/46/2013</t>
  </si>
  <si>
    <t>DT-SO/5/2013</t>
  </si>
  <si>
    <t xml:space="preserve">Büttner és Társai Szerszámelemgyártó és Kereskedelmi Kft. </t>
  </si>
  <si>
    <t>DT-SO/6/2013</t>
  </si>
  <si>
    <t>Európa-Pék Export, Import Kereskedelmi és Szolgáltató Korlátolt Felelősségű Társaság</t>
  </si>
  <si>
    <t>DT-SO/7/2013</t>
  </si>
  <si>
    <t>SOMOGYI LAKODALMASHÁZ ÉS RENDEZVÉNYUDVAR Vendéglátóipari Korlátolt Felelősségű Társaság</t>
  </si>
  <si>
    <t>DT-SO/8/2013</t>
  </si>
  <si>
    <t>Horváth Géza</t>
  </si>
  <si>
    <t>DT-SO/9/2013</t>
  </si>
  <si>
    <t>Bodri József</t>
  </si>
  <si>
    <t>DT-SZA/1/2013</t>
  </si>
  <si>
    <t>NAFÉM Naményi Vas- és Fémipari Kereskedelmi KFT</t>
  </si>
  <si>
    <t>DT-SZA/10/2013</t>
  </si>
  <si>
    <t>DT-SZA/100/2013</t>
  </si>
  <si>
    <t>Nyíregyházi Főiskola</t>
  </si>
  <si>
    <t>DT-SZA/101/2013</t>
  </si>
  <si>
    <t>DT-SZA/11/2013</t>
  </si>
  <si>
    <t>KisSzabó Gyorsétterem Korlátolt Felelősségű Társaság</t>
  </si>
  <si>
    <t>DT-SZA/12/2013</t>
  </si>
  <si>
    <t>"VELA" Kereskedelmi és Szolgáltató Kft.</t>
  </si>
  <si>
    <t>DT-SZA/13/2013</t>
  </si>
  <si>
    <t>DT-SZA/14/2013</t>
  </si>
  <si>
    <t>Sumesz Kft.</t>
  </si>
  <si>
    <t>DT-SZA/15/2013</t>
  </si>
  <si>
    <t>Viktória Pékség Termelő és Szolgáltató Korlátolt Felelősségű Társaság</t>
  </si>
  <si>
    <t>DT-SZA/16/2013</t>
  </si>
  <si>
    <t>4 W Kereskedelmi és Szolgáltató Betéti Társaság</t>
  </si>
  <si>
    <t>DT-SZA/17/2013</t>
  </si>
  <si>
    <t>Gávavencsellői Sütőüzem Kft.</t>
  </si>
  <si>
    <t>DT-SZA/18/2013</t>
  </si>
  <si>
    <t>QUICK 2000 KFT</t>
  </si>
  <si>
    <t>DT-SZA/19/2013</t>
  </si>
  <si>
    <t>BBS TREND Bútoripari Korlátolt Felelősségű Társaság</t>
  </si>
  <si>
    <t>DT-SZA/2/2013</t>
  </si>
  <si>
    <t>VÁRI - VILL Kereskedelmi és Szolgáltató Korlátolt Felelőségű Társaság</t>
  </si>
  <si>
    <t>DT-SZA/20/2013</t>
  </si>
  <si>
    <t>Dankó László Mihály</t>
  </si>
  <si>
    <t>DT-SZA/21/2013</t>
  </si>
  <si>
    <t>TRENDMETAL-P  Ipari, Kereskedelmi, Szolgáltató Kft.</t>
  </si>
  <si>
    <t>DT-SZA/22/2013</t>
  </si>
  <si>
    <t>Krivács és Fia Kereskedelmi és Szolgáltató Korlátolt Felelősségű Társaság</t>
  </si>
  <si>
    <t>DT-SZA/23/2013</t>
  </si>
  <si>
    <t>Garai Fest-Szig Építő, Szakipari Szolgáltató Kft.</t>
  </si>
  <si>
    <t>DT-SZA/24/2013</t>
  </si>
  <si>
    <t>Bereczki Cukrászat Kft.</t>
  </si>
  <si>
    <t>DT-SZA/25/2013</t>
  </si>
  <si>
    <t>"BÁTOR-TEX " Ipari, Kereskedelmi Korlátolt Felelősségű Társaság</t>
  </si>
  <si>
    <t>DT-SZA/26/2013</t>
  </si>
  <si>
    <t>CSŐSZ Kereskedelmi és Szolgáltató Korlátolt Felelősségű Társaság</t>
  </si>
  <si>
    <t>DT-SZA/27/2013</t>
  </si>
  <si>
    <t>NA-SZU Építőipari és Kereskedelmi Korlátolt Felelősségű Társaság</t>
  </si>
  <si>
    <t>DT-SZA/28/2013</t>
  </si>
  <si>
    <t>Rózsa és Fiai Kft</t>
  </si>
  <si>
    <t>DT-SZA/29/2013</t>
  </si>
  <si>
    <t>"Coop-Pékség" Sütőipari Termékeket Gyártó és Forgalmazó Korlátolt Felelősségű Társaság</t>
  </si>
  <si>
    <t>DT-SZA/3/2013</t>
  </si>
  <si>
    <t>FAIR-TRADE KERESKEDELMI KORLÁTOLT FELELŐSSÉGŰ TÁRSASÁG</t>
  </si>
  <si>
    <t>DT-SZA/30/2013</t>
  </si>
  <si>
    <t>Szamos Cipőipari és Kereskedelmi Kft.</t>
  </si>
  <si>
    <t>DT-SZA/31/2013</t>
  </si>
  <si>
    <t>DT-SZA/32/2013</t>
  </si>
  <si>
    <t>"AMBRUS-AUTÓHÁZ" Korlátolt Felelősségű Társaság</t>
  </si>
  <si>
    <t>DT-SZA/33/2013</t>
  </si>
  <si>
    <t>Kraszna-Coop Zrt.</t>
  </si>
  <si>
    <t>DT-SZA/34/2013</t>
  </si>
  <si>
    <t>Nyírvidék TISZK Nonprofit Kft.</t>
  </si>
  <si>
    <t>DT-SZA/35/2013</t>
  </si>
  <si>
    <t>BODNÁR M.É.H. Kereskedelmi és Szolgáltató Kft.</t>
  </si>
  <si>
    <t>DT-SZA/36/2013</t>
  </si>
  <si>
    <t>Keresztút-Ker Építőipari, Kereskedelmi és Szolgáltató Kft.</t>
  </si>
  <si>
    <t>DT-SZA/37/2013</t>
  </si>
  <si>
    <t>Közmű Generál Építő és Szolgáltató Kft.</t>
  </si>
  <si>
    <t>DT-SZA/38/2013</t>
  </si>
  <si>
    <t>JUNAFEBO Vendéglátóipari Betéti Társaság</t>
  </si>
  <si>
    <t>DT-SZA/39/2013</t>
  </si>
  <si>
    <t>DT-SZA/4/2013</t>
  </si>
  <si>
    <t>Szabolcs-Coop Kereskedelmi és Szolgáltató Zártkörűen Működő Részvénytársaság</t>
  </si>
  <si>
    <t>DT-SZA/40/2013</t>
  </si>
  <si>
    <t>T-Családi-Plus Építőipari, Kereskedelmi és Szolgáltató Kft.</t>
  </si>
  <si>
    <t>DT-SZA/41/2013</t>
  </si>
  <si>
    <t>SZAMOSMELLÉKI SÜTŐIPARI KERESKEDELMI KFT.</t>
  </si>
  <si>
    <t>DT-SZA/42/2013</t>
  </si>
  <si>
    <t>DT-SZA/43/2013</t>
  </si>
  <si>
    <t>Rétközi Műszaki Vizsgacentrum Korlátolt Felelősségű Társaság</t>
  </si>
  <si>
    <t>DT-SZA/44/2013</t>
  </si>
  <si>
    <t>KIRBAU Építőipari Kft.</t>
  </si>
  <si>
    <t>DT-SZA/45/2013</t>
  </si>
  <si>
    <t>Nyír-Color Egyéni Cég</t>
  </si>
  <si>
    <t>DT-SZA/46/2013</t>
  </si>
  <si>
    <t>Magocsa Kereskedelmi és Szolgáltató Kft.</t>
  </si>
  <si>
    <t>DT-SZA/47/2013</t>
  </si>
  <si>
    <t>Tulipa Kereskedelmi Kft</t>
  </si>
  <si>
    <t>DT-SZA/48/2013</t>
  </si>
  <si>
    <t>"KELET-BER" Építőipari és Fővállalkozási Kft.</t>
  </si>
  <si>
    <t>DT-SZA/49/2013</t>
  </si>
  <si>
    <t>Molnár János István</t>
  </si>
  <si>
    <t>DT-SZA/5/2013</t>
  </si>
  <si>
    <t>HALÁSZ-COOP Termelő, Kereskedelmi és Szolgáltató Zártkörűen Működő Részvénytársaság</t>
  </si>
  <si>
    <t>DT-SZA/50/2013</t>
  </si>
  <si>
    <t>HEGEDŰS VÍZ-FŰTÉS Szerelő és Szolgáltató Korlátolt Felelősségű Társaság</t>
  </si>
  <si>
    <t>DT-SZA/51/2013</t>
  </si>
  <si>
    <t>COLD-TECH Kereskedelmi és Szolgáltató Korlátolt Felelősségű Társaság</t>
  </si>
  <si>
    <t>DT-SZA/52/2013</t>
  </si>
  <si>
    <t>Lukács István</t>
  </si>
  <si>
    <t>DT-SZA/53/2013</t>
  </si>
  <si>
    <t>Tomex Építőipari Szolgáltató és Kereskedelmi Kft.</t>
  </si>
  <si>
    <t>DT-SZA/54/2013</t>
  </si>
  <si>
    <t>AVARGYŰRŰ KFT.</t>
  </si>
  <si>
    <t>DT-SZA/55/2013</t>
  </si>
  <si>
    <t>Svájci Lak Vendéglátó, Idegenforgalmi és Kereskedelmi Korlátolt Felelősségű Társaság</t>
  </si>
  <si>
    <t>DT-SZA/56/2013</t>
  </si>
  <si>
    <t>FA-KOMPLETT Ipari, Kereskedelmi és Szolgáltató Kft.</t>
  </si>
  <si>
    <t>DT-SZA/57/2013</t>
  </si>
  <si>
    <t>ROSEBER Kereskedelmi és Szolgáltató Korlátolt Felelősségű Társaság</t>
  </si>
  <si>
    <t>DT-SZA/58/2013</t>
  </si>
  <si>
    <t>Gerzsenyi Miklós</t>
  </si>
  <si>
    <t>DT-SZA/59/2013</t>
  </si>
  <si>
    <t>Herczegh Péter egyéni vállalkozó</t>
  </si>
  <si>
    <t>DT-SZA/6/2013</t>
  </si>
  <si>
    <t>Gliba Autószerviz Szolgáltató Egyéni Cég</t>
  </si>
  <si>
    <t>DT-SZA/60/2013</t>
  </si>
  <si>
    <t>DT-SZA/61/2013</t>
  </si>
  <si>
    <t>Pull Vendéglátó és Szolgáltató Betéti Társaság</t>
  </si>
  <si>
    <t>DT-SZA/62/2013</t>
  </si>
  <si>
    <t>BORSOD GASZTRO VENDÉGLÁTÓIPARI ÉS SZOLGÁLTATÓ KORLÁTOLT FELELŐSSÉGŰ TÁRSASÁG</t>
  </si>
  <si>
    <t>DT-SZA/63/2013</t>
  </si>
  <si>
    <t>FAFURDANCS 2000 Gyártó - , Szolgáltató - és Kereskedelmi Korlátolt Felelőségű Társaság</t>
  </si>
  <si>
    <t>DT-SZA/64/2013</t>
  </si>
  <si>
    <t>JÉG KORZÓ KERESKEDELMI ÉS VENDÉGLÁTÓ KORLÁTOLT FELELŐSSÉGŰ TÁRSASÁG</t>
  </si>
  <si>
    <t>DT-SZA/65/2013</t>
  </si>
  <si>
    <t>Homoki Attiláné</t>
  </si>
  <si>
    <t>DT-SZA/66/2013</t>
  </si>
  <si>
    <t xml:space="preserve">"BAKTAI KENYÉR" Sütőipari Kereskedelmi és Szolgáltató Korlátolt Felelősségű Társaság. 	</t>
  </si>
  <si>
    <t>DT-SZA/67/2013</t>
  </si>
  <si>
    <t>Anno-Food Kft.</t>
  </si>
  <si>
    <t>DT-SZA/68/2013</t>
  </si>
  <si>
    <t>Matejkó Józsefné egyéni vállalkozó</t>
  </si>
  <si>
    <t>DT-SZA/69/2013</t>
  </si>
  <si>
    <t>Krajnyák és Társa Kereskedelmi és Szolgáltató Korlátolt Felelősségű Társaság</t>
  </si>
  <si>
    <t>DT-SZA/7/2013</t>
  </si>
  <si>
    <t>Minőség és Menedzsment Közhasznú Nonprofit Korlátolt Felelősségű Társaság</t>
  </si>
  <si>
    <t>DT-SZA/70/2013</t>
  </si>
  <si>
    <t>MANAGEMENT HUNGARY Tanácsadó és Szolgáltató Betéti Társaság</t>
  </si>
  <si>
    <t>DT-SZA/71/2013</t>
  </si>
  <si>
    <t>Tóth Géza</t>
  </si>
  <si>
    <t>DT-SZA/72/2013</t>
  </si>
  <si>
    <t>GASTRONOBEL Vendéglátóipari Kft</t>
  </si>
  <si>
    <t>DT-SZA/73/2013</t>
  </si>
  <si>
    <t>Spisák András gépjármű karosszéria tartozék javítás</t>
  </si>
  <si>
    <t>DT-SZA/74/2013</t>
  </si>
  <si>
    <t>RÓZSAÉP Kereskedelmi és Szolgáltató Korlátolt Felelősségű Társaság</t>
  </si>
  <si>
    <t>DT-SZA/75/2013</t>
  </si>
  <si>
    <t>LA-BEL-LA Vendéglátó Kft.</t>
  </si>
  <si>
    <t>DT-SZA/76/2013</t>
  </si>
  <si>
    <t>DT-SZA/77/2013</t>
  </si>
  <si>
    <t>Kelet-Gastro Kereskedelmi és Szolgáltató Korlátolt Felelősségű Társaság</t>
  </si>
  <si>
    <t>DT-SZA/78/2013</t>
  </si>
  <si>
    <t>T-Decor Plusz Kft.</t>
  </si>
  <si>
    <t>DT-SZA/79/2013</t>
  </si>
  <si>
    <t>Kiss István</t>
  </si>
  <si>
    <t>DT-SZA/8/2013</t>
  </si>
  <si>
    <t>GYARMAT Építő-Szolgáltató és Kereskedelmi Kft.</t>
  </si>
  <si>
    <t>DT-SZA/80/2013</t>
  </si>
  <si>
    <t>DIREKT-VILL Villamosipari Kivitelező és Szolgáltató Korlátolt Felelősségű Társaság</t>
  </si>
  <si>
    <t>DT-SZA/81/2013</t>
  </si>
  <si>
    <t xml:space="preserve">Takács Zsolt  Dezső </t>
  </si>
  <si>
    <t>DT-SZA/82/2013</t>
  </si>
  <si>
    <t>Dudu Épületgépészet Szolgáltató Kft.</t>
  </si>
  <si>
    <t>DT-SZA/83/2013</t>
  </si>
  <si>
    <t>Csekő Sándorné</t>
  </si>
  <si>
    <t>DT-SZA/84/2013</t>
  </si>
  <si>
    <t>Körmendi és Révész Kereskedelmi, Szolgáltató és Termelő Korlátolt Felelősségű Társaság</t>
  </si>
  <si>
    <t>DT-SZA/85/2013</t>
  </si>
  <si>
    <t>Papp József</t>
  </si>
  <si>
    <t>DT-SZA/86/2013</t>
  </si>
  <si>
    <t>"CHARON-TRADE" Kereskedelmi és Szolgáltató Korlátolt Felelősségű Társaság</t>
  </si>
  <si>
    <t>DT-SZA/87/2013</t>
  </si>
  <si>
    <t>DT-SZA/88/2013</t>
  </si>
  <si>
    <t>Baross László Mezőgazdasági Szakképző Iskola</t>
  </si>
  <si>
    <t>DT-SZA/89/2013</t>
  </si>
  <si>
    <t>Lippai János Mezőgazdasági Szakképző Iskola</t>
  </si>
  <si>
    <t>DT-SZA/9/2013</t>
  </si>
  <si>
    <t>Nyíregyházi-Kenyérgyár Termelő és Kereskedelmi Korlátolt Felelősségű Társaság</t>
  </si>
  <si>
    <t>DT-SZA/90/2013</t>
  </si>
  <si>
    <t>Vay Ádám Gimnázium, Mezőgazdasági Szakképző Iskola és Kollégium</t>
  </si>
  <si>
    <t>DT-SZA/91/2013</t>
  </si>
  <si>
    <t>Westsik Vilmos Élelmiszeripari Szakképző Iskola</t>
  </si>
  <si>
    <t>DT-SZA/92/2013</t>
  </si>
  <si>
    <t>Klebelsberg Intézményfenntartó Központ (Nyíregyházai Tankerület)</t>
  </si>
  <si>
    <t>DT-SZA/93/2013</t>
  </si>
  <si>
    <t>Lónyay Menyhért Baptista Szakközépiskola és Szakiskola</t>
  </si>
  <si>
    <t>DT-SZA/94/2013</t>
  </si>
  <si>
    <t>TETT Szakképző Iskola és Gimnázium</t>
  </si>
  <si>
    <t>DT-SZA/95/2013</t>
  </si>
  <si>
    <t>Dankó Pista Egységes Óvoda-Bölcsőde, Általános Iskola, Szakképző Iskola, Gimnázium, Kollégium és AMI</t>
  </si>
  <si>
    <t>DT-SZA/96/2013</t>
  </si>
  <si>
    <t>DT-SZA/97/2013</t>
  </si>
  <si>
    <t>Leonardo Média Akadémia Szakképző Iskola és Gimnázium</t>
  </si>
  <si>
    <t>DT-SZA/98/2013</t>
  </si>
  <si>
    <t>DT-SZA/99/2013</t>
  </si>
  <si>
    <t>DT-TO/1/2013</t>
  </si>
  <si>
    <t>Kop-Ka Kereskedelmi és Szolgáltató Zrt.</t>
  </si>
  <si>
    <t>DT-TO/10/2013</t>
  </si>
  <si>
    <t>HILCZ ÉS FIA Korlátolt Felelősségű Társaság</t>
  </si>
  <si>
    <t>DT-TO/11/2013</t>
  </si>
  <si>
    <t>TOLNAVILL TOLNA MEGYEI VILLANYSZERELŐ KFT.</t>
  </si>
  <si>
    <t>DT-TO/12/2013</t>
  </si>
  <si>
    <t>SZE-VILL Kft</t>
  </si>
  <si>
    <t>DT-TO/13/2013</t>
  </si>
  <si>
    <t>DT-TO/14/2013</t>
  </si>
  <si>
    <t>Horváth Getreide Korlátolt Felelősségű Társaság</t>
  </si>
  <si>
    <t>DT-TO/15/2013</t>
  </si>
  <si>
    <t>TÓTH ÉS FIA CUKRÁSZ Bt</t>
  </si>
  <si>
    <t>DT-TO/16/2013</t>
  </si>
  <si>
    <t>Kelemen  Józsefné</t>
  </si>
  <si>
    <t>DT-TO/17/2013</t>
  </si>
  <si>
    <t>Volf József</t>
  </si>
  <si>
    <t>DT-TO/18/2013</t>
  </si>
  <si>
    <t>Szőts Krisztián</t>
  </si>
  <si>
    <t>DT-TO/19/2013</t>
  </si>
  <si>
    <t>DT-TO/2/2013</t>
  </si>
  <si>
    <t>DT-TO/20/2013</t>
  </si>
  <si>
    <t>GMV Kft</t>
  </si>
  <si>
    <t>DT-TO/21/2013</t>
  </si>
  <si>
    <t>TA - X - ER Épületszerelőipari Korlátolt Felelősségű Társaság</t>
  </si>
  <si>
    <t>DT-TO/22/2013</t>
  </si>
  <si>
    <t>RITT 2000 Kereskedelmi és Szolgáltató Kft</t>
  </si>
  <si>
    <t>DT-TO/23/2013</t>
  </si>
  <si>
    <t>5. Fülöp Építőipari Korlátolt Felelősségű Társaság</t>
  </si>
  <si>
    <t>DT-TO/24/2013</t>
  </si>
  <si>
    <t>Keszthelyiné és Társai Vendéglátó Betéti Társaság</t>
  </si>
  <si>
    <t>DT-TO/25/2013</t>
  </si>
  <si>
    <t>Soho Kereskedelmi Betéti Társaság</t>
  </si>
  <si>
    <t>DT-TO/26/2013</t>
  </si>
  <si>
    <t>"BARICZ" Építőipari és Kereskedelmi Betéti Társaság</t>
  </si>
  <si>
    <t>DT-TO/27/2013</t>
  </si>
  <si>
    <t>FERROPATENT Kereskedelmi és Szolgáltató Zártkörűen Működő Részvénytársaság</t>
  </si>
  <si>
    <t>DT-TO/28/2013</t>
  </si>
  <si>
    <t>LUX H 84 Kft</t>
  </si>
  <si>
    <t>DT-TO/29/2013</t>
  </si>
  <si>
    <t>"Hő-cső 1998." Kereskedelmi és Szolgáltató Korlátolt Felelősségű Társaság</t>
  </si>
  <si>
    <t>DT-TO/3/2013</t>
  </si>
  <si>
    <t>"Mester" Szakképzési, Átképzési és Szolgáltató Kft.</t>
  </si>
  <si>
    <t>DT-TO/30/2013</t>
  </si>
  <si>
    <t>VÁRADI METÁL Kft</t>
  </si>
  <si>
    <t>DT-TO/31/2013</t>
  </si>
  <si>
    <t>EVASION-CAR Műszaki és Kereskedelmi Korlátolt Felelősségű Társaság</t>
  </si>
  <si>
    <t>DT-TO/32/2013</t>
  </si>
  <si>
    <t>GALIGASZTRO Korlátolt Felelősségű Társaság</t>
  </si>
  <si>
    <t>DT-TO/33/2013</t>
  </si>
  <si>
    <t>STEFÁN-Catering Vendéglátó és Szolgáltató Korlátolt Felelősségű Társaság</t>
  </si>
  <si>
    <t>DT-TO/34/2013</t>
  </si>
  <si>
    <t>DT-TO/35/2013</t>
  </si>
  <si>
    <t>GA-DENT  Bt</t>
  </si>
  <si>
    <t>DT-TO/36/2013</t>
  </si>
  <si>
    <t>Zsupék Korlátolt Felelősségű Társaság</t>
  </si>
  <si>
    <t>DT-TO/37/2013</t>
  </si>
  <si>
    <t>DT-TO/38/2013</t>
  </si>
  <si>
    <t>FORTUNA Vendéglátó Kkt</t>
  </si>
  <si>
    <t>DT-TO/39/2013</t>
  </si>
  <si>
    <t>ZOMEX Kereskedelmi Korlátolt Felelősségű Társaság</t>
  </si>
  <si>
    <t>DT-TO/4/2013</t>
  </si>
  <si>
    <t>Alimentál 91 Rendezvényszervező Kft.</t>
  </si>
  <si>
    <t>DT-TO/40/2013</t>
  </si>
  <si>
    <t>ATOMIX Kereskedelmi és Szolgáltató Korlátolt Felelősségű Társaság</t>
  </si>
  <si>
    <t>DT-TO/41/2013</t>
  </si>
  <si>
    <t>Takács Autószerviz Korlátolt Felelősségű Társaság</t>
  </si>
  <si>
    <t>DT-TO/42/2013</t>
  </si>
  <si>
    <t>COMFOTHERM Kft</t>
  </si>
  <si>
    <t>DT-TO/43/2013</t>
  </si>
  <si>
    <t>DT-TO/44/2013</t>
  </si>
  <si>
    <t>Gépszer Karbantartó, Szerelő és Gyártó Korlátolt Felelősségű Társaság</t>
  </si>
  <si>
    <t>DT-TO/45/2013</t>
  </si>
  <si>
    <t>JAKO Fémárugyár Korlátolt Felelősségű Társaság</t>
  </si>
  <si>
    <t>DT-TO/46/2013</t>
  </si>
  <si>
    <t>Klebelsberg Intézményfenntartó Központ (Szekszárdi Tankerület)</t>
  </si>
  <si>
    <t>DT-TO/47/2013</t>
  </si>
  <si>
    <t>DT-TO/48/2013</t>
  </si>
  <si>
    <t>Szekszárdi Kolping Katolikus Szakképző Iskola és Alapfokú Művészeti Iskola</t>
  </si>
  <si>
    <t>DT-TO/5/2013</t>
  </si>
  <si>
    <t>METAL-WORK 2003 Ipari és Kereskedelmi Korlátolt Felelősségű Társaság</t>
  </si>
  <si>
    <t>DT-TO/6/2013</t>
  </si>
  <si>
    <t>DT-TO/7/2013</t>
  </si>
  <si>
    <t>COLOR HUNGÁRIA KFT</t>
  </si>
  <si>
    <t>DT-TO/8/2013</t>
  </si>
  <si>
    <t>Elektrolit Kft.</t>
  </si>
  <si>
    <t>DT-TO/9/2013</t>
  </si>
  <si>
    <t>Sebestyén Gábor</t>
  </si>
  <si>
    <t>DT-VA/1/2013</t>
  </si>
  <si>
    <t>UNIRIV Ipari és Kereskedelmi Kft</t>
  </si>
  <si>
    <t>DT-VA/10/2013</t>
  </si>
  <si>
    <t>VASTECH Vasipari és Épületszerkezeti Tervező Gyártó és Forgalmazó Kft</t>
  </si>
  <si>
    <t>DT-VA/11/2013</t>
  </si>
  <si>
    <t>Papp &amp; Pezenhófer Kereskedelmi és Szolgáltató Kft.</t>
  </si>
  <si>
    <t>DT-VA/12/2013</t>
  </si>
  <si>
    <t>ArcelorMittal Szentgotthárd Gyártó Kft.</t>
  </si>
  <si>
    <t>DT-VA/13/2013</t>
  </si>
  <si>
    <t>Rábaparti Járműjavító és Szolgáltató Korlátolt Felelősségű Társaság</t>
  </si>
  <si>
    <t>DT-VA/14/2013</t>
  </si>
  <si>
    <t>Vely Kereskedelmi és Szolgáltató Kft.</t>
  </si>
  <si>
    <t>DT-VA/15/2013</t>
  </si>
  <si>
    <t>Biró Adél</t>
  </si>
  <si>
    <t>DT-VA/16/2013</t>
  </si>
  <si>
    <t>Koltay Autószervíz és Kereskedelmi Kft.</t>
  </si>
  <si>
    <t>DT-VA/17/2013</t>
  </si>
  <si>
    <t>DT-VA/18/2013</t>
  </si>
  <si>
    <t>DT-VA/19/2013</t>
  </si>
  <si>
    <t>Simon Belsőépítész Kft</t>
  </si>
  <si>
    <t>DT-VA/2/2013</t>
  </si>
  <si>
    <t>TEMPO AUTÓSZERVÍZ Kereskedelmi és Szolgáltató Korlátolt Felelősségű Társaság</t>
  </si>
  <si>
    <t>DT-VA/20/2013</t>
  </si>
  <si>
    <t>DT-VA/21/2013</t>
  </si>
  <si>
    <t>A.H. UNIVERSAL-BAU Faüzem, Faipari és Kereskedelmi Korlátolt Felelősségű Társaság</t>
  </si>
  <si>
    <t>DT-VA/22/2013</t>
  </si>
  <si>
    <t>Danielo Korlátolt Felelősségű Társaság</t>
  </si>
  <si>
    <t>DT-VA/23/2013</t>
  </si>
  <si>
    <t>CASTRUM FERREUM Műszaki Szolgáltató és Kereskedelmi Korlátolt Felelősségű Társaság</t>
  </si>
  <si>
    <t>DT-VA/24/2013</t>
  </si>
  <si>
    <t>KÖSZEG AUTÓ Kereskedelmi és Szolgáltató Korlátolt Felelősségű Társaság</t>
  </si>
  <si>
    <t>DT-VA/25/2013</t>
  </si>
  <si>
    <t>VARGA AUTÓSZERVIZ Kereskedelmi és Szolgáltató Korlátolt Felelősségű Társaság</t>
  </si>
  <si>
    <t>DT-VA/26/2013</t>
  </si>
  <si>
    <t>T-Dentart 2008 Korlátolt Felelősségű Társaság</t>
  </si>
  <si>
    <t>DT-VA/27/2013</t>
  </si>
  <si>
    <t>Buday László</t>
  </si>
  <si>
    <t>DT-VA/28/2013</t>
  </si>
  <si>
    <t>Góczán Tibor</t>
  </si>
  <si>
    <t>DT-VA/29/2013</t>
  </si>
  <si>
    <t>Tabatech Kft.</t>
  </si>
  <si>
    <t>DT-VA/3/2013</t>
  </si>
  <si>
    <t>Török Fémipari és Kereskedelmi Kft.</t>
  </si>
  <si>
    <t>DT-VA/30/2013</t>
  </si>
  <si>
    <t>Eurodental 2002 Fogászati Kft.</t>
  </si>
  <si>
    <t>DT-VA/31/2013</t>
  </si>
  <si>
    <t>Katavics Kereskedelmi és Szolgáltató Korlátolt Felelősségű Társaság</t>
  </si>
  <si>
    <t>DT-VA/32/2013</t>
  </si>
  <si>
    <t>Pro-Ex Dent Fogtechnikai Korlátolt Felelősségű Társaság</t>
  </si>
  <si>
    <t>DT-VA/33/2013</t>
  </si>
  <si>
    <t>Várkör Vendégváró Korlátolt Felelősségű Társaság</t>
  </si>
  <si>
    <t>DT-VA/34/2013</t>
  </si>
  <si>
    <t>Benkő József</t>
  </si>
  <si>
    <t>DT-VA/35/2013</t>
  </si>
  <si>
    <t>BONUS Kereskedelmi Korlátolt Felelősségű Társaság</t>
  </si>
  <si>
    <t>DT-VA/36/2013</t>
  </si>
  <si>
    <t>Pradalits és Társa Gépjárműjavító Korlátolt Felelősségű Társaság</t>
  </si>
  <si>
    <t>DT-VA/37/2013</t>
  </si>
  <si>
    <t>RÓZSA CUKRÁSZAT Korlátolt Felelősségű Társaság</t>
  </si>
  <si>
    <t>DT-VA/38/2013</t>
  </si>
  <si>
    <t>Co-op Vasvár Kereskedelmi és Szolgáltató Kft.</t>
  </si>
  <si>
    <t>DT-VA/39/2013</t>
  </si>
  <si>
    <t>Galambos Grill Vendéglátóipari Korlátolt Felelősségű Társaság</t>
  </si>
  <si>
    <t>DT-VA/4/2013</t>
  </si>
  <si>
    <t>Horváth József</t>
  </si>
  <si>
    <t>DT-VA/40/2013</t>
  </si>
  <si>
    <t>GALAMBOS TRANS Fuvarozási, Szállítmányozási és Kereskedelmi Korlátolt Felelősségű Társaság</t>
  </si>
  <si>
    <t>DT-VA/41/2013</t>
  </si>
  <si>
    <t>Nagy Barnabás</t>
  </si>
  <si>
    <t>DT-VA/42/2013</t>
  </si>
  <si>
    <t>Őrségi Sütőipari H. Korlátolt Felelősségű Társaság</t>
  </si>
  <si>
    <t>DT-VA/43/2013</t>
  </si>
  <si>
    <t>Tavasz Zoltán</t>
  </si>
  <si>
    <t>DT-VA/44/2013</t>
  </si>
  <si>
    <t>Kabay Gábor</t>
  </si>
  <si>
    <t>DT-VA/45/2013</t>
  </si>
  <si>
    <t>Körmendy Géza</t>
  </si>
  <si>
    <t>DT-VA/46/2013</t>
  </si>
  <si>
    <t>Wurst Sándor</t>
  </si>
  <si>
    <t>DT-VA/47/2013</t>
  </si>
  <si>
    <t>GEKKO GASZTRO Kereskedelmi és Vendéglátóipari KFT.</t>
  </si>
  <si>
    <t>DT-VA/48/2013</t>
  </si>
  <si>
    <t>HOTEL PIROSKA Korlátolt Felelősségű Társaság</t>
  </si>
  <si>
    <t>DT-VA/49/2013</t>
  </si>
  <si>
    <t>GrandoGastro Korlátolt Felelősségű Társaság</t>
  </si>
  <si>
    <t>DT-VA/5/2013</t>
  </si>
  <si>
    <t>JÓZSA-ÉP Építőipari Szolgáltató és Kereskedelmi Korlátolt Felelősségű Társaság</t>
  </si>
  <si>
    <t>DT-VA/50/2013</t>
  </si>
  <si>
    <t>SZERVÓ'98 Kereskedelmi és Szolgáltató Korlátolt Felelősségű Társaság</t>
  </si>
  <si>
    <t>DT-VA/51/2013</t>
  </si>
  <si>
    <t>SZÁRNYAS Építőipari és Kivitelezési Korlátolt Felelősségű Társaság</t>
  </si>
  <si>
    <t>DT-VA/52/2013</t>
  </si>
  <si>
    <t>Bozsoki Kerekes Kereskedelmi és Vendéglátó Betéti Társaság</t>
  </si>
  <si>
    <t>DT-VA/53/2013</t>
  </si>
  <si>
    <t>Zsolnai Sütő és Édesipari Korlátolt Felelősségű Társaság</t>
  </si>
  <si>
    <t>DT-VA/54/2013</t>
  </si>
  <si>
    <t>Vasi Volán Közlekedési Zártkörűen Működő Részvénytáraság</t>
  </si>
  <si>
    <t>DT-VA/55/2013</t>
  </si>
  <si>
    <t>Epcos Elektronikai Alkatrész Korlátolt Felelősségű Társaság</t>
  </si>
  <si>
    <t>DT-VA/56/2013</t>
  </si>
  <si>
    <t>BPW-Hungária Korlátolt Felelősségű Társaság</t>
  </si>
  <si>
    <t>DT-VA/57/2013</t>
  </si>
  <si>
    <t>Rába Járműalkatrész Gyártó és Kereskedelmi Kft.</t>
  </si>
  <si>
    <t>DT-VA/58/2013</t>
  </si>
  <si>
    <t>LuK Savaria Kuplunggyártó Kft.</t>
  </si>
  <si>
    <t>DT-VA/59/2013</t>
  </si>
  <si>
    <t>DT-VA/6/2013</t>
  </si>
  <si>
    <t>Vasi Flansch Kft.</t>
  </si>
  <si>
    <t>DT-VA/60/2013</t>
  </si>
  <si>
    <t>Herman Ottó Környezetvédelmi és Mezőgazdasági Szakképző Iskola és Kollégium</t>
  </si>
  <si>
    <t>DT-VA/61/2013</t>
  </si>
  <si>
    <t>DT-VA/62/2013</t>
  </si>
  <si>
    <t>DT-VA/63/2013</t>
  </si>
  <si>
    <t>DT-VA/7/2013</t>
  </si>
  <si>
    <t>Kőszegi "Címerpajzs" Plusz Korlátolt Felelősségű Társaság</t>
  </si>
  <si>
    <t>DT-VA/8/2013</t>
  </si>
  <si>
    <t>Savaria Ipartechnika Kereskedelmi és Szolgáltató Korlátolt Felelősségű Társaság</t>
  </si>
  <si>
    <t>DT-VA/9/2013</t>
  </si>
  <si>
    <t>VILLKÁSZ Villamos-, Légvezeték-, Kábelszerelő Kft.</t>
  </si>
  <si>
    <t>DT-VE/1/2013</t>
  </si>
  <si>
    <t>DGA Gépgyártó és Automatizálási Kft.</t>
  </si>
  <si>
    <t>DT-VE/10/2013</t>
  </si>
  <si>
    <t>HETTYEI-ÉPTECH Építőipari, Kereskedelmi és Szolgáltató Korlátolt Felelősségű Társaság</t>
  </si>
  <si>
    <t>DT-VE/11/2013</t>
  </si>
  <si>
    <t>NÉMET-METÁL 2007 Ipari Kereskedelmi és Szolgáltató Kft.</t>
  </si>
  <si>
    <t>DT-VE/12/2013</t>
  </si>
  <si>
    <t>Szollár és Janzsó Épületgépészeti Kft</t>
  </si>
  <si>
    <t>DT-VE/13/2013</t>
  </si>
  <si>
    <t>SARVALY Kereskedelmi és Szolgáltató Zártkörűen Működő Részvénytársaság</t>
  </si>
  <si>
    <t>DT-VE/14/2013</t>
  </si>
  <si>
    <t>Dr. Fülöp Nándor Lajosné</t>
  </si>
  <si>
    <t>DT-VE/15/2013</t>
  </si>
  <si>
    <t>FLEXMONT Szereléstechnikai és Automatizálási Korlátolt Felelősségű Társaság</t>
  </si>
  <si>
    <t>DT-VE/16/2013</t>
  </si>
  <si>
    <t>H-TECH 2005 Ipari, Szolgáltató Betéti Társaság</t>
  </si>
  <si>
    <t>DT-VE/17/2013</t>
  </si>
  <si>
    <t>DT-VE/18/2013</t>
  </si>
  <si>
    <t>Rozmaring Építő és Kereskedelmi Kft.</t>
  </si>
  <si>
    <t>DT-VE/19/2013</t>
  </si>
  <si>
    <t>"BETEKINTS" Vendéglátóipari és Szolgáltató Korlátolt Felelősségű Társaság</t>
  </si>
  <si>
    <t>DT-VE/2/2013</t>
  </si>
  <si>
    <t>"G-N-SZ" Tervező Korlátolt Felelősségű Társaság</t>
  </si>
  <si>
    <t>DT-VE/20/2013</t>
  </si>
  <si>
    <t>VB Francia Pékség Kft</t>
  </si>
  <si>
    <t>DT-VE/21/2013</t>
  </si>
  <si>
    <t>MasterInox Korlátolt Felelősségű Társaság</t>
  </si>
  <si>
    <t>DT-VE/22/2013</t>
  </si>
  <si>
    <t>VILLA CLASSICA Vendéglátó és Szállodaüzemeltető Korlátolt Felelősségű Társaság</t>
  </si>
  <si>
    <t>DT-VE/23/2013</t>
  </si>
  <si>
    <t>Horváth Családi Vendéglátó Korlátolt Felelősségű Társaság</t>
  </si>
  <si>
    <t>DT-VE/24/2013</t>
  </si>
  <si>
    <t>BELDAME FOOD Vendéglátó és Szolgáltató Korlátolt Felelősségű Társaság</t>
  </si>
  <si>
    <t>DT-VE/25/2013</t>
  </si>
  <si>
    <t>Maász Zoltán</t>
  </si>
  <si>
    <t>DT-VE/26/2013</t>
  </si>
  <si>
    <t>"VILLA MEDICI" Szolgáltató,Vendéglátó és Kereskedelmi Korlátolt Felelősségű Társaság</t>
  </si>
  <si>
    <t>DT-VE/27/2013</t>
  </si>
  <si>
    <t>Rénes és Társa Kft.</t>
  </si>
  <si>
    <t>DT-VE/28/2013</t>
  </si>
  <si>
    <t>DETHERM Szolgáltató Korlátolt Felelősségű Társaság</t>
  </si>
  <si>
    <t>DT-VE/29/2013</t>
  </si>
  <si>
    <t>Tóth Gábor</t>
  </si>
  <si>
    <t>DT-VE/3/2013</t>
  </si>
  <si>
    <t>"BHA" Biró Hűtéstechnikai és Acélszerkezetgyártó Ipari Korlátolt Felelősségű Társaság</t>
  </si>
  <si>
    <t>DT-VE/30/2013</t>
  </si>
  <si>
    <t>DT-VE/31/2013</t>
  </si>
  <si>
    <t>DT-VE/32/2013</t>
  </si>
  <si>
    <t>"KOKO" Vendéglátó Betéti Társaság</t>
  </si>
  <si>
    <t>DT-VE/33/2013</t>
  </si>
  <si>
    <t>SZLW Szolgáltató Korlátolt Felelősségű Társaság</t>
  </si>
  <si>
    <t>DT-VE/34/2013</t>
  </si>
  <si>
    <t>"MARSAL" Termelő, Kereskedő és Szolgáltató Korlátolt Felelősségű Társaság</t>
  </si>
  <si>
    <t>DT-VE/35/2013</t>
  </si>
  <si>
    <t>Csermely és Társa Autójavító, Kölcsönző, Forgalmazó Kft</t>
  </si>
  <si>
    <t>DT-VE/36/2013</t>
  </si>
  <si>
    <t>"KAZAMATA-BAU" Építőipari Kivitelező és Szolgáltató Korlátolt Felelősségű Társaság</t>
  </si>
  <si>
    <t>DT-VE/37/2013</t>
  </si>
  <si>
    <t>DT-VE/38/2013</t>
  </si>
  <si>
    <t>DT-VE/39/2013</t>
  </si>
  <si>
    <t>Mics Antal Gábor</t>
  </si>
  <si>
    <t>DT-VE/4/2013</t>
  </si>
  <si>
    <t>"AMAZING" Kereskedelmi, Vendéglátó és Szolgáltató Korlátolt Felelősségű Társaság</t>
  </si>
  <si>
    <t>DT-VE/40/2013</t>
  </si>
  <si>
    <t>Pékmester Biscuits Sütőipari és Szolgáltató Korlátolt Felelősségű Társaság</t>
  </si>
  <si>
    <t>DT-VE/41/2013</t>
  </si>
  <si>
    <t>Kovács Jenő</t>
  </si>
  <si>
    <t>DT-VE/42/2013</t>
  </si>
  <si>
    <t>HOT-ÉP Építőipari és Vendéglátó Korlátolt Felelősségű Társaság</t>
  </si>
  <si>
    <t>DT-VE/43/2013</t>
  </si>
  <si>
    <t>DT-VE/44/2013</t>
  </si>
  <si>
    <t>Pálffy és Papp Híradástechnikai, Kereskedelmi és Szolgáltató Kft.</t>
  </si>
  <si>
    <t>DT-VE/45/2013</t>
  </si>
  <si>
    <t>SZÉPALMA-GAZDA Korlátolt Felelősségű Társaság</t>
  </si>
  <si>
    <t>DT-VE/46/2013</t>
  </si>
  <si>
    <t>SELF SERVICE Kereskedelmi és Vendéglátóipari Korlátolt Felelősségű Társaság</t>
  </si>
  <si>
    <t>DT-VE/47/2013</t>
  </si>
  <si>
    <t>S.I.55 Kereskedelmi és Szolgáltató Korlátolt Felelősségű Társaság</t>
  </si>
  <si>
    <t>DT-VE/48/2013</t>
  </si>
  <si>
    <t>"MEISTER-HOLZ" Faipari Szolgáltató és Keredkedelmi Kft.</t>
  </si>
  <si>
    <t>DT-VE/49/2013</t>
  </si>
  <si>
    <t>Laurci Szolgáltató Kft</t>
  </si>
  <si>
    <t>DT-VE/5/2013</t>
  </si>
  <si>
    <t>Bakony Ipari Kerámia Korlátolt Felelősségű Társaság</t>
  </si>
  <si>
    <t>DT-VE/50/2013</t>
  </si>
  <si>
    <t>"KÁDÁRTA VENDÉGLŐ" Vendéglátó és Kereskedelmi Korlátolt Felelősségű Társaság</t>
  </si>
  <si>
    <t>DT-VE/51/2013</t>
  </si>
  <si>
    <t>TARGONCA TRADE 2000 Szolgáltató és Kereskedelmi Korlátolt Felelősségű Társaság</t>
  </si>
  <si>
    <t>DT-VE/52/2013</t>
  </si>
  <si>
    <t>SUSOGÓ TEAM Vendéglátóipari és Szolgáltató Korlátolt Felelősségű Társaság</t>
  </si>
  <si>
    <t>DT-VE/53/2013</t>
  </si>
  <si>
    <t>"Termelés-Logistic-Centrum" Kereskedelmi Korlátolt Felelősségű Társaság</t>
  </si>
  <si>
    <t>DT-VE/54/2013</t>
  </si>
  <si>
    <t>Herendi Porcelánmanufaktúra Zrt.</t>
  </si>
  <si>
    <t>DT-VE/55/2013</t>
  </si>
  <si>
    <t>Bakony GASZT Kerskedelmi, Vendéglátó és Szolgáltató Zártkörűen Működő Részvénytársaság</t>
  </si>
  <si>
    <t>DT-VE/56/2013</t>
  </si>
  <si>
    <t>AE-Plasztik Korlátolt Felelősségű Társaság</t>
  </si>
  <si>
    <t>DT-VE/57/2013</t>
  </si>
  <si>
    <t>SOMLÓ VOLÁN Közlekedési Zártkörűen Működő Részvénytársaság</t>
  </si>
  <si>
    <t>DT-VE/58/2013</t>
  </si>
  <si>
    <t>Klebelsberg Intézményfenntartó Központ (Veszprémi Tankerület)</t>
  </si>
  <si>
    <t>DT-VE/59/2013</t>
  </si>
  <si>
    <t>Pápai Mezőgazdasági és Élelmiszeripari Szakképző Iskola</t>
  </si>
  <si>
    <t>DT-VE/6/2013</t>
  </si>
  <si>
    <t>Pannon Sütő Ipari és Kereskedelmi Korlátolt Felelősségű Társaság</t>
  </si>
  <si>
    <t>DT-VE/60/2013</t>
  </si>
  <si>
    <t>Eszterházy György Gyermekotthon, Általános Iskola és Speciális Szakiskola</t>
  </si>
  <si>
    <t>DT-VE/61/2013</t>
  </si>
  <si>
    <t>Baptista Szeretetszolgálat EJSZ Széchenyi István Szakképző Iskolája</t>
  </si>
  <si>
    <t>DT-VE/62/2013</t>
  </si>
  <si>
    <t>"SÉF" Vendéglátóipari, Kereskedelmi és Idegenforgalmi Szakképző Iskola</t>
  </si>
  <si>
    <t>DT-VE/63/2013</t>
  </si>
  <si>
    <t>DT-VE/64/2013</t>
  </si>
  <si>
    <t>Magyar Máltai Szeretetszolgálat Devecseri Szakiskola</t>
  </si>
  <si>
    <t>DT-VE/65/2013</t>
  </si>
  <si>
    <t>Padányi Katolikus Gyakorlóiskola</t>
  </si>
  <si>
    <t>DT-VE/66/2013</t>
  </si>
  <si>
    <t>Ajkai Szakképző Iskola és Kollégium</t>
  </si>
  <si>
    <t>DT-VE/67/2013</t>
  </si>
  <si>
    <t>DT-VE/7/2013</t>
  </si>
  <si>
    <t>Ring-Autó Autójavító, Forgalmazó, Szolgáltató Korlátolt Felelősségű Társaság</t>
  </si>
  <si>
    <t>DT-VE/8/2013</t>
  </si>
  <si>
    <t>KO-FÉMTECH Lakatosipari,Kereskedelmi és Szolgáltató Korlátolt Felelősségű Társaság</t>
  </si>
  <si>
    <t>DT-VE/9/2013</t>
  </si>
  <si>
    <t>Ondok Ernő</t>
  </si>
  <si>
    <t>DT-ZA/1/2013</t>
  </si>
  <si>
    <t>Karosinvest Idegenforgalmi és Szolgáltató Zrt.</t>
  </si>
  <si>
    <t>DT-ZA/10/2013</t>
  </si>
  <si>
    <t>"PIZZA-98" Vendéglátóipari és Kereskedelmi Betéti Társaság</t>
  </si>
  <si>
    <t>DT-ZA/11/2013</t>
  </si>
  <si>
    <t>N.Á. Ker &amp; Gastro Korlátolt Felelősségű Társaság</t>
  </si>
  <si>
    <t>DT-ZA/12/2013</t>
  </si>
  <si>
    <t>LOG VALVE Gyártó, Kereskedelmi és Szolgáltató Kft.</t>
  </si>
  <si>
    <t>DT-ZA/13/2013</t>
  </si>
  <si>
    <t>Vadászcsárda 2000 Vendéglátóipari Betéti Társaság</t>
  </si>
  <si>
    <t>DT-ZA/14/2013</t>
  </si>
  <si>
    <t>Art Karos Szolgáltató Korlátolt Felelősségű Társaság</t>
  </si>
  <si>
    <t>DT-ZA/15/2013</t>
  </si>
  <si>
    <t>Zalagast-Invest Korlátolt Felelősségű Társaság</t>
  </si>
  <si>
    <t>DT-ZA/16/2013</t>
  </si>
  <si>
    <t>LIFTGENERÁL Ipari és Kereskedelmi Korlátolt Felelősségű Társaság</t>
  </si>
  <si>
    <t>DT-ZA/17/2013</t>
  </si>
  <si>
    <t>Ágoston Tibor</t>
  </si>
  <si>
    <t>DT-ZA/18/2013</t>
  </si>
  <si>
    <t>HTZ Hotel Szolgáltató Korlátolt Felelősségű Társaság</t>
  </si>
  <si>
    <t>DT-ZA/19/2013</t>
  </si>
  <si>
    <t>Innogourmet Szolgáltató Korlátolt Felelősségű Társaság</t>
  </si>
  <si>
    <t>DT-ZA/2/2013</t>
  </si>
  <si>
    <t>HEAT-GÁZGÉP Gázipari Gépgyár Korlátolt Felelősségű Társaság</t>
  </si>
  <si>
    <t>DT-ZA/20/2013</t>
  </si>
  <si>
    <t>KERKAHÍD Korlátolt Felelősségű Társaság</t>
  </si>
  <si>
    <t>DT-ZA/21/2013</t>
  </si>
  <si>
    <t xml:space="preserve">Horváth László </t>
  </si>
  <si>
    <t>DT-ZA/22/2013</t>
  </si>
  <si>
    <t>Fabak Kereskedelmi és Szolgáltató Kft</t>
  </si>
  <si>
    <t>DT-ZA/23/2013</t>
  </si>
  <si>
    <t>Kóbor Pince Kereskedelmi, Mezőgazdasági és Szolgáltató Korlátolt Felelősségű Társaság</t>
  </si>
  <si>
    <t>DT-ZA/24/2013</t>
  </si>
  <si>
    <t>DT-ZA/25/2013</t>
  </si>
  <si>
    <t>Egerszeg-Autómotor Kereskedelmi és Szolgáltató Korlátolt Felelősségű Társaság</t>
  </si>
  <si>
    <t>DT-ZA/26/2013</t>
  </si>
  <si>
    <t>Bangó Sándor</t>
  </si>
  <si>
    <t>DT-ZA/27/2013</t>
  </si>
  <si>
    <t>Registrant Kolorit Kereskedelmi és Ügynöki Korlátolt Felelősségű Társaság</t>
  </si>
  <si>
    <t>DT-ZA/28/2013</t>
  </si>
  <si>
    <t>Dél-Zalai Áruház Zártkörűen Működő Részvénytársaság</t>
  </si>
  <si>
    <t>DT-ZA/29/2013</t>
  </si>
  <si>
    <t>AUTÓ FATÉR MŰSZAKI, SZOLGÁLTATÓ, ÉS KERESKEDELMI KFT</t>
  </si>
  <si>
    <t>DT-ZA/3/2013</t>
  </si>
  <si>
    <t>DT-ZA/30/2013</t>
  </si>
  <si>
    <t>"AUTÓ-SZÁNTÓ" Kereskedelmi és Szolgáltató Korlátolt Felelősségű Társaság</t>
  </si>
  <si>
    <t>DT-ZA/31/2013</t>
  </si>
  <si>
    <t>VILLTEK Műszaki és Kereskedelmi Korlátolt Felelősségű Társaság</t>
  </si>
  <si>
    <t>DT-ZA/32/2013</t>
  </si>
  <si>
    <t>Németh Zoltán</t>
  </si>
  <si>
    <t>DT-ZA/33/2013</t>
  </si>
  <si>
    <t>Z &amp; A Paradicsom Vendéglátó és Kereskedelmi Betéti Társaság</t>
  </si>
  <si>
    <t>DT-ZA/34/2013</t>
  </si>
  <si>
    <t>Tompos 2000 Kft.</t>
  </si>
  <si>
    <t>DT-ZA/35/2013</t>
  </si>
  <si>
    <t>LILI CAR System kereskedelmi és Szolgáltató Kft.</t>
  </si>
  <si>
    <t>DT-ZA/36/2013</t>
  </si>
  <si>
    <t>NÉGY HART Kft.</t>
  </si>
  <si>
    <t>DT-ZA/37/2013</t>
  </si>
  <si>
    <t>R-S Autó Kereskedelmi és Szolgáltató Betéti Társaság</t>
  </si>
  <si>
    <t>DT-ZA/38/2013</t>
  </si>
  <si>
    <t>"RUTIN-TECH" Kereskedelmi és Szolgáltató Korlátolt Felelősségű Társaság</t>
  </si>
  <si>
    <t>DT-ZA/39/2013</t>
  </si>
  <si>
    <t>Román László</t>
  </si>
  <si>
    <t>DT-ZA/4/2013</t>
  </si>
  <si>
    <t>Mazzag Albert</t>
  </si>
  <si>
    <t>DT-ZA/40/2013</t>
  </si>
  <si>
    <t>DT-ZA/41/2013</t>
  </si>
  <si>
    <t>KI-BE Kereskedelmi és Szolgáltató Kft</t>
  </si>
  <si>
    <t>DT-ZA/42/2013</t>
  </si>
  <si>
    <t>Rákosa Ferencné</t>
  </si>
  <si>
    <t>DT-ZA/43/2013</t>
  </si>
  <si>
    <t>Zalai Járműjavító Korlátolt Felelősségű Társaság</t>
  </si>
  <si>
    <t>DT-ZA/44/2013</t>
  </si>
  <si>
    <t>Szépségsarok Fodrászati Korlátolt Felelősségű Társaság</t>
  </si>
  <si>
    <t>DT-ZA/45/2013</t>
  </si>
  <si>
    <t>GRÓT COOP Kereskedelmi és Szolgáltató Zártkörűen Működő Részvénytársaság</t>
  </si>
  <si>
    <t>DT-ZA/46/2013</t>
  </si>
  <si>
    <t>Klimatrend Hungary Építőipari, Kereskedelmi és Szolgáltató Korlátolt Felelősségű Társaság</t>
  </si>
  <si>
    <t>DT-ZA/47/2013</t>
  </si>
  <si>
    <t>Horváth Imre</t>
  </si>
  <si>
    <t>DT-ZA/48/2013</t>
  </si>
  <si>
    <t>GERŐ Kft.</t>
  </si>
  <si>
    <t>DT-ZA/49/2013</t>
  </si>
  <si>
    <t>Marancsicsné Czigány Gyöngyike Etel</t>
  </si>
  <si>
    <t>DT-ZA/5/2013</t>
  </si>
  <si>
    <t>"Deák-diák" Gazdasági és Kereskedelmi Korlátolt Felelősségű Társaság</t>
  </si>
  <si>
    <t>DT-ZA/50/2013</t>
  </si>
  <si>
    <t>BIRÓ NIKOLETTA</t>
  </si>
  <si>
    <t>DT-ZA/51/2013</t>
  </si>
  <si>
    <t>SOMO-THERM Építőipari, Kereskedelmi és Szolgáltató Korlátolt Felelősségű Társaság</t>
  </si>
  <si>
    <t>DT-ZA/52/2013</t>
  </si>
  <si>
    <t>Farkas Fémszerkezet és Gépgyártó Korlátolt Felelősségű Társaság</t>
  </si>
  <si>
    <t>DT-ZA/53/2013</t>
  </si>
  <si>
    <t>Siposné Lakatos Éva</t>
  </si>
  <si>
    <t>DT-ZA/54/2013</t>
  </si>
  <si>
    <t>GADÁCSI- AUTÓHÁZ Kereskedelmi és Szolgáltató Korlátolt Felelősségű Társaság</t>
  </si>
  <si>
    <t>DT-ZA/55/2013</t>
  </si>
  <si>
    <t>GEORGIKON COOP Kereskedelmi és Szolgátlató Zártkörűen működő Részvénytársaság</t>
  </si>
  <si>
    <t>DT-ZA/56/2013</t>
  </si>
  <si>
    <t>PANNON-TRUCK 2000 Járműkereskedelmi és Ingatlanbefektetési Korlátolt Felelősségű Társaság</t>
  </si>
  <si>
    <t>DT-ZA/57/2013</t>
  </si>
  <si>
    <t>DT-ZA/58/2013</t>
  </si>
  <si>
    <t>UNIRAPID KLÍMA Kereskedelmi és Szolgáltató Korlátolt Felelősségű Társaság</t>
  </si>
  <si>
    <t>DT-ZA/59/2013</t>
  </si>
  <si>
    <t>DKG-EAST Olaj-és Gázipari Berendezéseket Gyártó Zrt.</t>
  </si>
  <si>
    <t>DT-ZA/6/2013</t>
  </si>
  <si>
    <t>ZALA-ELEKTRO ÉPÜLETVILLAMOSSÁGI, SZERELŐ ÉS SZOLGÁLTATÓ KORLÁTOLT FELELŐSSÉGŰ TÁRSASÁG</t>
  </si>
  <si>
    <t>DT-ZA/60/2013</t>
  </si>
  <si>
    <t>ZÁÉV Építőipari Zártkörűen Működő Részvénytársaság</t>
  </si>
  <si>
    <t>DT-ZA/61/2013</t>
  </si>
  <si>
    <t>ZALACO Sütőipari Zártkörűen Működő Részvénytársaság</t>
  </si>
  <si>
    <t>DT-ZA/62/2013</t>
  </si>
  <si>
    <t>Észak-zalai Víz és Csatornamű Zrt.</t>
  </si>
  <si>
    <t>DT-ZA/63/2013</t>
  </si>
  <si>
    <t>Klebelsberg Intézményfenntartó Központ (Zalaegerszegi Tankerület)</t>
  </si>
  <si>
    <t>DT-ZA/64/2013</t>
  </si>
  <si>
    <t>DT-ZA/65/2013</t>
  </si>
  <si>
    <t>DT-ZA/7/2013</t>
  </si>
  <si>
    <t>3B HUNGARIA Ipari, Kereskedelmi és Szolgáltató Korlátolt Felelősségű Társaság</t>
  </si>
  <si>
    <t>DT-ZA/8/2013</t>
  </si>
  <si>
    <t>Jagasics Dezső László</t>
  </si>
  <si>
    <t>DT-ZA/9/2013</t>
  </si>
  <si>
    <t>Ganzeg Gép- és Acélszerkezetgyártó Korlátolt Felelősségű Társaság</t>
  </si>
  <si>
    <t>Ács</t>
  </si>
  <si>
    <t>Agrár áruforgalmazó szaktechnikus</t>
  </si>
  <si>
    <t>Állattartó szakmunkás</t>
  </si>
  <si>
    <t>Artista</t>
  </si>
  <si>
    <t>Audio- és vizuáltechnikai műszerész</t>
  </si>
  <si>
    <t>Avionikus</t>
  </si>
  <si>
    <t>Bádogos</t>
  </si>
  <si>
    <t>Belovagló</t>
  </si>
  <si>
    <t>Biogazdálkodó</t>
  </si>
  <si>
    <t>Bor- és pezsgőgyártó szaktechnikus</t>
  </si>
  <si>
    <t>CNC gépkezelő</t>
  </si>
  <si>
    <t>Cukor- és édesipari szaktechnikus</t>
  </si>
  <si>
    <t>Csecsemő és gyermekápoló</t>
  </si>
  <si>
    <t>Dekoratőr</t>
  </si>
  <si>
    <t>Díszlettervező</t>
  </si>
  <si>
    <t>Divat- és stílustervező</t>
  </si>
  <si>
    <t>Egyházzenész (a szakmairány megjelölésével)</t>
  </si>
  <si>
    <t>Eladó</t>
  </si>
  <si>
    <t>Elektronikai technikus</t>
  </si>
  <si>
    <t>Élelmiszeripari analitikus technikus</t>
  </si>
  <si>
    <t>Élelmiszeripari szakmunkás</t>
  </si>
  <si>
    <t>Épület- és szerkezetlakatos</t>
  </si>
  <si>
    <t>Erdészeti és vadgazdálkodási technikus</t>
  </si>
  <si>
    <t>Erjedés- és üdítőitalipari szaktechnikus</t>
  </si>
  <si>
    <t>Fehérnemű-készítő és kötöttáru összeállító</t>
  </si>
  <si>
    <t>Festő</t>
  </si>
  <si>
    <t>Festő, mázoló, tapétázó</t>
  </si>
  <si>
    <t>Fitness-wellness instruktor</t>
  </si>
  <si>
    <t>Foglalkozás-szervező</t>
  </si>
  <si>
    <t>Fogtechnikus gyakornok</t>
  </si>
  <si>
    <t xml:space="preserve">Fotográfus és fotótermék-kereskedő                                                     </t>
  </si>
  <si>
    <t>Földmérő, földügyi és térinformatikai technikus</t>
  </si>
  <si>
    <t>Gáz- és hőtermelő berendezés-szerelő</t>
  </si>
  <si>
    <t>Gépi forgácsoló</t>
  </si>
  <si>
    <t>Gépjármű mechatronikus</t>
  </si>
  <si>
    <t>Gépjármű-építési, szerelési logisztikus</t>
  </si>
  <si>
    <t>Gépjárműépítő, szerelő</t>
  </si>
  <si>
    <t>Grafikus</t>
  </si>
  <si>
    <t>Gumiipari technikus</t>
  </si>
  <si>
    <t>Gyakorlatos színész (a szakmairány megjelölésével)</t>
  </si>
  <si>
    <t>Gyakorló ápoló</t>
  </si>
  <si>
    <t>Gyakorló csecsemő- és gyermekápoló</t>
  </si>
  <si>
    <t>Gyakorló fodrász</t>
  </si>
  <si>
    <t>Gyakorló gyógyszertári asszisztens</t>
  </si>
  <si>
    <t>Gyakorló hangszerkészítő és -javító(hangszercsoport megjelölésével)</t>
  </si>
  <si>
    <t>Gyakorló képi diagnosztikai, nukleáris medicina és sugárterápiás asszisztens</t>
  </si>
  <si>
    <t>Gyakorló klinikai laboratóriumi asszisztens</t>
  </si>
  <si>
    <t>Gyakorló kozmetikus</t>
  </si>
  <si>
    <t>Gyakorló mentőápoló</t>
  </si>
  <si>
    <t>Gyakorló szövettani asszisztens</t>
  </si>
  <si>
    <t>Gyártósori gépbeállító</t>
  </si>
  <si>
    <t>Gyógy- és fűszernövénytermesztő</t>
  </si>
  <si>
    <t>Gyógy- és sportmasszőr</t>
  </si>
  <si>
    <t>Gyógypedagógiai segítő munkatárs</t>
  </si>
  <si>
    <t>Halász, haltenyésztő</t>
  </si>
  <si>
    <t>Hangszerkészítő és -javító(hangszercsoport megjelölésével)</t>
  </si>
  <si>
    <t>Honvéd altiszt (az ágazat/szakmairány  megjelölésével)</t>
  </si>
  <si>
    <t>Honvéd zászlós (az ágazat/szakmairány  megjelölésével)</t>
  </si>
  <si>
    <t>Hulladékgazdálkodó szaktechnikus</t>
  </si>
  <si>
    <t>Hús- és baromfiipari szaktechnikus</t>
  </si>
  <si>
    <t>Húsipari termékgyártó</t>
  </si>
  <si>
    <t>Hűtő- és légtechnikai rendszerszerelő</t>
  </si>
  <si>
    <t>Hűtő-, klíma- és hőszivattyú berendezés-szerelő</t>
  </si>
  <si>
    <t>Infokommunikációs hálózatépítő és üzemeltető</t>
  </si>
  <si>
    <t>Ipari gépész</t>
  </si>
  <si>
    <t>Ipari gumitermék előállító</t>
  </si>
  <si>
    <t>Járműfényező</t>
  </si>
  <si>
    <t>Járműipari fémalkatrész-gyártó</t>
  </si>
  <si>
    <t>Járműkarosszéria előkészítő, felületbevonó</t>
  </si>
  <si>
    <t>Járműkarosszéria készítő, szerelő</t>
  </si>
  <si>
    <t>Jazz-zenész(szakmairány megjelölésével)</t>
  </si>
  <si>
    <t>Jelmeztervező</t>
  </si>
  <si>
    <t>Kályhás</t>
  </si>
  <si>
    <t>Képi diagnosztikai, nukleáris medicina és sugárterápiás asszisztens</t>
  </si>
  <si>
    <t>Kerámia, porcelán készítő (a szakmairány megjelölésével)</t>
  </si>
  <si>
    <t>Kerámiaműves</t>
  </si>
  <si>
    <t xml:space="preserve">Kertész </t>
  </si>
  <si>
    <t>Kertészeti szaktechnikus</t>
  </si>
  <si>
    <t>Klasszikus zenész(szakmairány megnevezésével)</t>
  </si>
  <si>
    <t xml:space="preserve">Klinikai fogászati higiénikus </t>
  </si>
  <si>
    <t>Klinikai laboratóriumi asszisztens</t>
  </si>
  <si>
    <t>Kohászati technikus</t>
  </si>
  <si>
    <t>Kőfaragó, műköves és épületszobrász</t>
  </si>
  <si>
    <t xml:space="preserve">Kőműves és hidegburkoló </t>
  </si>
  <si>
    <t>Könyvkötő és nyomtatványfeldolgozó</t>
  </si>
  <si>
    <t>Környezetvédelmi-mérés szaktechnikus</t>
  </si>
  <si>
    <t>Központifűtés- és gázhálózat rendszerszerelő</t>
  </si>
  <si>
    <t xml:space="preserve">Látszerész és fotócikk-kereskedő </t>
  </si>
  <si>
    <t>Lovász</t>
  </si>
  <si>
    <t>Malom- és keveréktakarmány-ipari szaktechnikus</t>
  </si>
  <si>
    <t>Matróz-gépkezelő</t>
  </si>
  <si>
    <t>Mechatronikus-karbantartó</t>
  </si>
  <si>
    <t>Mezőgazdasági gazdaasszony, falusi vendéglátó</t>
  </si>
  <si>
    <t>Mezőgazdasági gépjavító</t>
  </si>
  <si>
    <t>Mozgókép- és animációkészítő</t>
  </si>
  <si>
    <t>Műanyagfeldolgozó</t>
  </si>
  <si>
    <t>Műanyagfeldolgozó technikus</t>
  </si>
  <si>
    <t>Műszeres analitikus</t>
  </si>
  <si>
    <t>Népi kézműves (Csipkekészítő) </t>
  </si>
  <si>
    <t>Népi kézműves (Faműves, fajátékkészítő)</t>
  </si>
  <si>
    <t>Népi kézműves (Fazekas)</t>
  </si>
  <si>
    <t>Népi kézműves (Gyékény-, szalma- és csuhétárgykészítő)</t>
  </si>
  <si>
    <t>Népi kézműves (Kézi és gépi hímző)</t>
  </si>
  <si>
    <t>Népi kézműves (Kosárfonó, fonottbútor készítő)</t>
  </si>
  <si>
    <t>Népi kézműves (Nemezkészítő)</t>
  </si>
  <si>
    <t>Népi kézműves (Népi bőrműves)</t>
  </si>
  <si>
    <t>Népi kézműves (Szőnyegszövő)</t>
  </si>
  <si>
    <t>Népi kézműves (Takács)</t>
  </si>
  <si>
    <t>Népzenész(szakmairány megjelölésével)</t>
  </si>
  <si>
    <t>Növényvédelmi szaktechnikus</t>
  </si>
  <si>
    <t>Nukleáris környezetvédelmi szaktechnikus</t>
  </si>
  <si>
    <t>Nyomdaipari gépmester</t>
  </si>
  <si>
    <t xml:space="preserve">Optikai üvegcsiszoló </t>
  </si>
  <si>
    <t>Ötvös, fémműves</t>
  </si>
  <si>
    <t>Parképítő és fenntartó technikus</t>
  </si>
  <si>
    <t>Pedagógiai- és családsegítő munkatárs</t>
  </si>
  <si>
    <t>Pénzügyi termékértékesítő (bank, befektetés, biztosítás)</t>
  </si>
  <si>
    <t>Postai üzleti ügyintéző</t>
  </si>
  <si>
    <t>Rekonstrukciós és műemléki festő, mázoló</t>
  </si>
  <si>
    <t>Rendőr tiszthelyettes (Bűnügyi rendőr)</t>
  </si>
  <si>
    <t>Rendőr tiszthelyettes (Határrendészeti rendőr)</t>
  </si>
  <si>
    <t>Rendőr tiszthelyettes (Közlekedési rendőr)</t>
  </si>
  <si>
    <t>Rendőr tiszthelyettes (Közrendvédelmi rendőr)</t>
  </si>
  <si>
    <t>Repülőgépész</t>
  </si>
  <si>
    <t>Sommelier</t>
  </si>
  <si>
    <t>Speciális állatfeldolgozó</t>
  </si>
  <si>
    <t>Sportedző (a sportág megjelölésével)</t>
  </si>
  <si>
    <t>Sütő- és cukrászipari szaktechnikus</t>
  </si>
  <si>
    <t>Számítógép-szerelő, karbantartó</t>
  </si>
  <si>
    <t>Szenvedélybeteg gondozó</t>
  </si>
  <si>
    <t>Szobrász</t>
  </si>
  <si>
    <t>Szórakoztató zenész (a szakmairány megjelölésével)</t>
  </si>
  <si>
    <t>Szőlész-borász</t>
  </si>
  <si>
    <t>Szövettani asszisztens</t>
  </si>
  <si>
    <t>Táncos(szakmairány megjelölésével)</t>
  </si>
  <si>
    <t>Tartósítóipari szaktechnikus</t>
  </si>
  <si>
    <t>Tejipari szaktechnikus</t>
  </si>
  <si>
    <t>Települési környezetvédelmi szaktechnikus</t>
  </si>
  <si>
    <t>Térképész szaktechnikus</t>
  </si>
  <si>
    <t>Természetvédelmi szaktechnikus</t>
  </si>
  <si>
    <t>Textilműves</t>
  </si>
  <si>
    <t>Turisztikai szervező, értékesítő</t>
  </si>
  <si>
    <t>Üvegműves</t>
  </si>
  <si>
    <t>Vadászpuska műves</t>
  </si>
  <si>
    <t>Vállalkozási és bérügyintéző</t>
  </si>
  <si>
    <t>Vám-, jövedéki- és termékdíj ügyintéző</t>
  </si>
  <si>
    <t>Vasútforgalmi szolgálattevő</t>
  </si>
  <si>
    <t>Vasúti árufuvarozási ügyintéző</t>
  </si>
  <si>
    <t>Vasúti személyszállítási ügyintéző</t>
  </si>
  <si>
    <t>Vendéglátásszervező-vendéglős</t>
  </si>
  <si>
    <t>Vendéglátó-üzletvezető</t>
  </si>
  <si>
    <t>Vidékfejlesztési szaktechnikus</t>
  </si>
  <si>
    <t>Virágkötő és virágkereskedő</t>
  </si>
  <si>
    <t>Víz- és csatornaműkezelő</t>
  </si>
  <si>
    <t>Víz-, csatorna- és közmű- rendszerszerelő</t>
  </si>
  <si>
    <t>Vízgazdálkodó szaktechnikus</t>
  </si>
  <si>
    <t>Vízgépészeti és technológiai berendezésszerelő</t>
  </si>
  <si>
    <t>Vizi sportmotor-szerelő</t>
  </si>
  <si>
    <t>Zöldség- és gyümölcstermesztő</t>
  </si>
  <si>
    <t xml:space="preserve"> Abroncsgyártó</t>
  </si>
  <si>
    <t xml:space="preserve"> Ács, állványozó</t>
  </si>
  <si>
    <t xml:space="preserve"> Agrár-közgazdasági és -áruforgalmazó technikus</t>
  </si>
  <si>
    <t xml:space="preserve"> Állattenyésztő (baromfi és kisállat)</t>
  </si>
  <si>
    <t xml:space="preserve"> Állattenyésztő (juh és kecske)</t>
  </si>
  <si>
    <t xml:space="preserve"> Állattenyésztő (sertés)</t>
  </si>
  <si>
    <t xml:space="preserve"> Állattenyésztő (szarvasmarha)</t>
  </si>
  <si>
    <t xml:space="preserve"> Állategészségügyi technikus</t>
  </si>
  <si>
    <t xml:space="preserve"> Állattenyésztő technikus</t>
  </si>
  <si>
    <t xml:space="preserve"> Aranyműves</t>
  </si>
  <si>
    <t xml:space="preserve"> Artista</t>
  </si>
  <si>
    <t xml:space="preserve"> Bútorasztalos</t>
  </si>
  <si>
    <t xml:space="preserve"> Épületasztalos</t>
  </si>
  <si>
    <t xml:space="preserve"> Audió- és vizuáltechnikai műszerész </t>
  </si>
  <si>
    <t xml:space="preserve"> Automatikai technikus</t>
  </si>
  <si>
    <t xml:space="preserve"> Autótechnikus</t>
  </si>
  <si>
    <t xml:space="preserve"> Repülőgépműszerész</t>
  </si>
  <si>
    <t xml:space="preserve"> Épület- és építménybádogos</t>
  </si>
  <si>
    <t xml:space="preserve"> Geológiai technikus</t>
  </si>
  <si>
    <t xml:space="preserve"> Külszíni bányaipari technikus</t>
  </si>
  <si>
    <t xml:space="preserve"> Mélyművelési bányaipari technikus</t>
  </si>
  <si>
    <t xml:space="preserve"> Belovagló</t>
  </si>
  <si>
    <t xml:space="preserve"> Agrárkörnyezetgazda</t>
  </si>
  <si>
    <t xml:space="preserve"> Bioállat-tartó és tenyésztő</t>
  </si>
  <si>
    <t xml:space="preserve"> Biomasszaelőállító</t>
  </si>
  <si>
    <t xml:space="preserve"> Bionövény-termesztő</t>
  </si>
  <si>
    <t xml:space="preserve"> Ökogazda</t>
  </si>
  <si>
    <t xml:space="preserve">  Bor- és pezsgőgyártó technikus</t>
  </si>
  <si>
    <t xml:space="preserve"> Bőrfeldolgozó-ipari technikus</t>
  </si>
  <si>
    <t xml:space="preserve"> Bronzműves és szoboröntő</t>
  </si>
  <si>
    <t xml:space="preserve"> CAD-CAM informatikus</t>
  </si>
  <si>
    <t xml:space="preserve"> Cipész, cipőkészítő, cipőjavító</t>
  </si>
  <si>
    <t xml:space="preserve"> CNC-forgácsoló</t>
  </si>
  <si>
    <t xml:space="preserve">  Csecsemő- és gyermekápoló</t>
  </si>
  <si>
    <t xml:space="preserve"> Dekoratőr</t>
  </si>
  <si>
    <t xml:space="preserve"> Díszítő festő</t>
  </si>
  <si>
    <t xml:space="preserve"> Díszlet- és jelmeztervező asszisztens</t>
  </si>
  <si>
    <t xml:space="preserve"> Díszműkovács</t>
  </si>
  <si>
    <t xml:space="preserve"> Divat- és stílustervező</t>
  </si>
  <si>
    <t xml:space="preserve"> Dízelmotoros vasúti jármű szerelője</t>
  </si>
  <si>
    <t xml:space="preserve"> Édesipari termékgyártó</t>
  </si>
  <si>
    <t xml:space="preserve"> Általános asszisztens</t>
  </si>
  <si>
    <t xml:space="preserve"> Egyházzenész</t>
  </si>
  <si>
    <t xml:space="preserve"> Bútor- és lakástextil-eladó</t>
  </si>
  <si>
    <t xml:space="preserve"> Élelmiszer- és vegyi áru-eladó</t>
  </si>
  <si>
    <t xml:space="preserve"> Műszakicikk eladó</t>
  </si>
  <si>
    <t xml:space="preserve"> Porcelán- és edényáru-eladó</t>
  </si>
  <si>
    <t xml:space="preserve"> Ruházati eladó</t>
  </si>
  <si>
    <t xml:space="preserve"> Zöldség-gyümölcs eladó</t>
  </si>
  <si>
    <t xml:space="preserve"> Elektromechanikai műszerész</t>
  </si>
  <si>
    <t xml:space="preserve"> Elektromos gép- és készülékszerelő</t>
  </si>
  <si>
    <t xml:space="preserve"> Elektronikai technikus</t>
  </si>
  <si>
    <t xml:space="preserve"> Élelmiszer-higiénikus</t>
  </si>
  <si>
    <t xml:space="preserve"> Élelmiszeripari gépsor- és rendszerüzemeltető</t>
  </si>
  <si>
    <t xml:space="preserve"> Épületlakatos</t>
  </si>
  <si>
    <t xml:space="preserve"> Épületgépész technikus</t>
  </si>
  <si>
    <t xml:space="preserve"> Hűtő-klíma technikus</t>
  </si>
  <si>
    <t xml:space="preserve"> Erdőgazdasági gépésztechnikus</t>
  </si>
  <si>
    <t xml:space="preserve"> Erjedés- és üdítőitalipari technikus</t>
  </si>
  <si>
    <t xml:space="preserve"> Erősáramú elektrotechnikus</t>
  </si>
  <si>
    <t xml:space="preserve"> Bútoripari technikus</t>
  </si>
  <si>
    <t xml:space="preserve"> Fehérnemű-készítő</t>
  </si>
  <si>
    <t xml:space="preserve"> Férfiszabó</t>
  </si>
  <si>
    <t xml:space="preserve"> Festő</t>
  </si>
  <si>
    <t xml:space="preserve"> Festő, díszítő, mázoló és tapétázó</t>
  </si>
  <si>
    <t xml:space="preserve"> Finommechanikai műszerész</t>
  </si>
  <si>
    <t xml:space="preserve"> Fitness-wellness asszisztens</t>
  </si>
  <si>
    <t xml:space="preserve"> Foglalkoztatás-szervező</t>
  </si>
  <si>
    <t xml:space="preserve"> Fogtechnikus </t>
  </si>
  <si>
    <t xml:space="preserve"> Formacikk-gyártó</t>
  </si>
  <si>
    <t xml:space="preserve"> Gáz- és hőtermelő berendezés-szerelő</t>
  </si>
  <si>
    <t xml:space="preserve"> Gazdasági informatikus</t>
  </si>
  <si>
    <t xml:space="preserve"> Gépgyártástechnológiai technikus</t>
  </si>
  <si>
    <t xml:space="preserve"> Gépi forgácsoló</t>
  </si>
  <si>
    <t xml:space="preserve"> Grafikus</t>
  </si>
  <si>
    <t xml:space="preserve"> Gumiipari technikus (a szakirány megjelölésével)</t>
  </si>
  <si>
    <t xml:space="preserve">  Bábszínész</t>
  </si>
  <si>
    <t xml:space="preserve"> Színházi és filmszínész </t>
  </si>
  <si>
    <t xml:space="preserve"> Gyakorló ápoló</t>
  </si>
  <si>
    <t xml:space="preserve"> Gépgyártósori gépkezelő, gépszerelő</t>
  </si>
  <si>
    <t xml:space="preserve"> Gyermekotthoni asszisztens  </t>
  </si>
  <si>
    <t xml:space="preserve"> Fűszernövény-termesztő</t>
  </si>
  <si>
    <t xml:space="preserve"> Gyógyszeripari laboratóriumi technikus</t>
  </si>
  <si>
    <t xml:space="preserve"> Halász, haltenyésztő</t>
  </si>
  <si>
    <t xml:space="preserve"> Hangmester</t>
  </si>
  <si>
    <t xml:space="preserve"> Hangszerkészítő és -javító </t>
  </si>
  <si>
    <t xml:space="preserve"> Hídépítő és –fenntartó technikus</t>
  </si>
  <si>
    <t xml:space="preserve"> Hulladékgazdálkodó</t>
  </si>
  <si>
    <t xml:space="preserve">  Húsipari termékgyártó</t>
  </si>
  <si>
    <t xml:space="preserve"> Hűtő- és légtechnikai rendszerszerelő</t>
  </si>
  <si>
    <t xml:space="preserve"> Hűtő-, klíma- és hőszivattyú berendezés-szerelő</t>
  </si>
  <si>
    <t xml:space="preserve">  Informatikai hálózattelepítő és üzemeltető</t>
  </si>
  <si>
    <t xml:space="preserve"> Távközlési és informatikai hálózatszerelő</t>
  </si>
  <si>
    <t xml:space="preserve"> Informatikai hálózattelepítő és üzemeltető</t>
  </si>
  <si>
    <t xml:space="preserve"> IT biztonságtechnikus</t>
  </si>
  <si>
    <t xml:space="preserve"> Ipari gumitermék előállító</t>
  </si>
  <si>
    <t xml:space="preserve"> IT mentor</t>
  </si>
  <si>
    <t xml:space="preserve"> Járműfényező</t>
  </si>
  <si>
    <t xml:space="preserve"> Járműipari fémalkatrész-gyártó</t>
  </si>
  <si>
    <t xml:space="preserve"> Jazz-zenész</t>
  </si>
  <si>
    <t xml:space="preserve"> Kályhás</t>
  </si>
  <si>
    <t xml:space="preserve"> Porcelánkészítő és -festő </t>
  </si>
  <si>
    <t xml:space="preserve"> Keramikus</t>
  </si>
  <si>
    <t xml:space="preserve"> Kereskedő</t>
  </si>
  <si>
    <t xml:space="preserve"> Gyümölcstermesztő</t>
  </si>
  <si>
    <t xml:space="preserve"> Szőlőtermesztő</t>
  </si>
  <si>
    <t xml:space="preserve"> Zöldségtermesztő</t>
  </si>
  <si>
    <t xml:space="preserve"> Kertész és növényvédelmi technikus</t>
  </si>
  <si>
    <t xml:space="preserve"> Kiadványszerkesztő </t>
  </si>
  <si>
    <t xml:space="preserve"> Kisgyermekgondozó, -nevelő </t>
  </si>
  <si>
    <t xml:space="preserve"> Kishajóépítő, -karbantartó</t>
  </si>
  <si>
    <t xml:space="preserve"> Klasszikus zenész</t>
  </si>
  <si>
    <t xml:space="preserve"> Öntőtechnikus</t>
  </si>
  <si>
    <t xml:space="preserve"> Színesfémkohászati technikus</t>
  </si>
  <si>
    <t xml:space="preserve"> Vaskohászati technikus</t>
  </si>
  <si>
    <t xml:space="preserve"> Kőfaragó, műköves és épületszobrász</t>
  </si>
  <si>
    <t xml:space="preserve"> Nyomtatványfeldolgozó</t>
  </si>
  <si>
    <t xml:space="preserve"> Természet- és környezetvédelmi technikus</t>
  </si>
  <si>
    <t xml:space="preserve"> Központifűtés- és gázhálózat rendszerszerelő</t>
  </si>
  <si>
    <t xml:space="preserve"> Közúti közlekedésüzemvitel-ellátó</t>
  </si>
  <si>
    <t xml:space="preserve"> Élelmiszerminősítő laboratóriumi technikus</t>
  </si>
  <si>
    <t xml:space="preserve"> Általános laboráns</t>
  </si>
  <si>
    <t xml:space="preserve"> Élelmiszer laboráns</t>
  </si>
  <si>
    <t xml:space="preserve"> Élelmiszeripari mikrobiológiai laboráns</t>
  </si>
  <si>
    <t xml:space="preserve"> Gombatoxikológus</t>
  </si>
  <si>
    <t xml:space="preserve"> Látszerész és fotócikk-kereskedő</t>
  </si>
  <si>
    <t xml:space="preserve"> Légi közlekedésüzemvitel-ellátó</t>
  </si>
  <si>
    <t xml:space="preserve"> Lótartó és -tenyésztő</t>
  </si>
  <si>
    <t xml:space="preserve"> Malom- és keveréktakarmány-ipari technikus</t>
  </si>
  <si>
    <t xml:space="preserve"> Matróz-gépkezelő belvízi hajón</t>
  </si>
  <si>
    <t xml:space="preserve"> Mechatronikus karbantartó</t>
  </si>
  <si>
    <t xml:space="preserve"> Panziós, falusi vendéglátó</t>
  </si>
  <si>
    <t xml:space="preserve"> Növénytermesztési gépüzemeltető, gépkarbantartó</t>
  </si>
  <si>
    <t xml:space="preserve"> Kertészeti gépüzemeltető, gépkarbantartó</t>
  </si>
  <si>
    <t xml:space="preserve"> Állattenyésztési gépüzemeltető, gépkarbantartó</t>
  </si>
  <si>
    <t xml:space="preserve"> Fejő- és tejkezelőgép kezelője</t>
  </si>
  <si>
    <t xml:space="preserve"> Keltetőgép kezelő</t>
  </si>
  <si>
    <t xml:space="preserve"> Kertészeti gépkezelő</t>
  </si>
  <si>
    <t xml:space="preserve"> Majorgép-kezelő</t>
  </si>
  <si>
    <t xml:space="preserve"> Meliorációs, kert- és parképítőgép kezelő</t>
  </si>
  <si>
    <t xml:space="preserve"> Mezőgazdasági erő- és munkagépkezelő</t>
  </si>
  <si>
    <t xml:space="preserve"> Mezőgazdasági rakodógép kezelő</t>
  </si>
  <si>
    <t xml:space="preserve"> Mezőgazdasági szárítóüzemi gépkezelő</t>
  </si>
  <si>
    <t xml:space="preserve"> Növényvédelmi gépkezelő</t>
  </si>
  <si>
    <t xml:space="preserve"> Önjáró betakarítógép kezelője</t>
  </si>
  <si>
    <t xml:space="preserve"> Erdészeti gépszerelő, gépjavító</t>
  </si>
  <si>
    <t xml:space="preserve"> Kertészeti gépszerelő, gépjavító</t>
  </si>
  <si>
    <t xml:space="preserve"> Mezőgazdasági gépszerelő, gépjavító</t>
  </si>
  <si>
    <t xml:space="preserve"> Dieseladagoló-javító</t>
  </si>
  <si>
    <t xml:space="preserve"> Erő- és munkagépjavító</t>
  </si>
  <si>
    <t xml:space="preserve"> Hidraulika-javító</t>
  </si>
  <si>
    <t xml:space="preserve"> Járműelektromos szerelő</t>
  </si>
  <si>
    <t xml:space="preserve"> Motor- és kerékpárszerelő</t>
  </si>
  <si>
    <t xml:space="preserve"> Motorkerékpár-szerelő</t>
  </si>
  <si>
    <t xml:space="preserve"> Mozgóképi animációkészítő</t>
  </si>
  <si>
    <t xml:space="preserve"> Műemlékfenntartó technikus</t>
  </si>
  <si>
    <t xml:space="preserve"> Műemléki díszítőszobrász</t>
  </si>
  <si>
    <t xml:space="preserve"> Műemléki helyreállító</t>
  </si>
  <si>
    <t xml:space="preserve"> Műszaki informatikus</t>
  </si>
  <si>
    <t xml:space="preserve"> Általános vegyipari laboratóriumi technikus</t>
  </si>
  <si>
    <t/>
  </si>
  <si>
    <t>  Csipkekészítő</t>
  </si>
  <si>
    <t xml:space="preserve"> Fajátékkészítő</t>
  </si>
  <si>
    <t>  Faműves</t>
  </si>
  <si>
    <t xml:space="preserve"> Gyékény-, szalma-, és csuhéjtárgykészítő</t>
  </si>
  <si>
    <t xml:space="preserve"> Kosárfonó és fonottbútor-készítő</t>
  </si>
  <si>
    <t xml:space="preserve"> Nemezkészítő</t>
  </si>
  <si>
    <t xml:space="preserve"> Népi bőrműves</t>
  </si>
  <si>
    <t>  Szőnyegszövő</t>
  </si>
  <si>
    <t xml:space="preserve"> Népzenész</t>
  </si>
  <si>
    <t xml:space="preserve"> Közösségi Civil szervező</t>
  </si>
  <si>
    <t xml:space="preserve"> Női szabó</t>
  </si>
  <si>
    <t xml:space="preserve"> Nukleáris energetikus</t>
  </si>
  <si>
    <t xml:space="preserve"> Orvosi elektronikai technikus</t>
  </si>
  <si>
    <t xml:space="preserve"> Ötvös</t>
  </si>
  <si>
    <t xml:space="preserve"> Fémműves</t>
  </si>
  <si>
    <t xml:space="preserve"> Patkolókovács</t>
  </si>
  <si>
    <t xml:space="preserve"> Banki befektetési termékértékesítő és 52 343 01 0000 00 00 Banki befektetési termékértékesítő és 52 343 02 0010 52 01 Független biztosításközvetítő é</t>
  </si>
  <si>
    <t xml:space="preserve"> Pénzügyi-számviteli ügyintéző </t>
  </si>
  <si>
    <t xml:space="preserve"> Postai ügyintéző</t>
  </si>
  <si>
    <t xml:space="preserve"> Pszichiátriai gondozó</t>
  </si>
  <si>
    <t xml:space="preserve"> Rehabilitációs nevelő, segítő</t>
  </si>
  <si>
    <t xml:space="preserve"> Műemléki díszítő, festő</t>
  </si>
  <si>
    <t xml:space="preserve"> Közrendvédelmi-rendőr</t>
  </si>
  <si>
    <t xml:space="preserve"> Határrendészeti-rendőr</t>
  </si>
  <si>
    <t xml:space="preserve"> Repülőgépsárkány-szerelő</t>
  </si>
  <si>
    <t xml:space="preserve"> Ruhaipari technikus</t>
  </si>
  <si>
    <t xml:space="preserve"> Sommelier</t>
  </si>
  <si>
    <t xml:space="preserve"> Húsipari termékgyártó</t>
  </si>
  <si>
    <t xml:space="preserve"> Sportedző (sportág megjelölésével)</t>
  </si>
  <si>
    <t xml:space="preserve"> Sütő- és cukrászipari technikus</t>
  </si>
  <si>
    <t xml:space="preserve"> Számítógép-szerelő, -karbantartó</t>
  </si>
  <si>
    <t xml:space="preserve"> Szenvedélybeteg-gondozó</t>
  </si>
  <si>
    <t xml:space="preserve"> Színész II.</t>
  </si>
  <si>
    <t xml:space="preserve"> Színháztechnikus, szcenikus</t>
  </si>
  <si>
    <t xml:space="preserve"> Szobrász</t>
  </si>
  <si>
    <t xml:space="preserve"> Fogyatékossággal élők gondozója</t>
  </si>
  <si>
    <t xml:space="preserve"> Szociális gondozó, szervező</t>
  </si>
  <si>
    <t xml:space="preserve"> Szoftverfejlesztő</t>
  </si>
  <si>
    <t xml:space="preserve"> Szórakoztató zenész II.</t>
  </si>
  <si>
    <t xml:space="preserve"> Táncos</t>
  </si>
  <si>
    <t xml:space="preserve"> Beszédátviteli rendszertechnikus</t>
  </si>
  <si>
    <t xml:space="preserve"> Térképésztechnikus</t>
  </si>
  <si>
    <t xml:space="preserve"> Textilipari technikus</t>
  </si>
  <si>
    <t xml:space="preserve"> Textilműves</t>
  </si>
  <si>
    <t xml:space="preserve"> Utazásügyintéző</t>
  </si>
  <si>
    <t xml:space="preserve"> Útépítő</t>
  </si>
  <si>
    <t xml:space="preserve"> Útépítő és –fenntartó technikus</t>
  </si>
  <si>
    <t xml:space="preserve"> Iskolatitkár</t>
  </si>
  <si>
    <t xml:space="preserve"> Ügyintézőtitkár</t>
  </si>
  <si>
    <t xml:space="preserve"> Üvegműves</t>
  </si>
  <si>
    <t xml:space="preserve"> Vadászpuska műves</t>
  </si>
  <si>
    <t xml:space="preserve"> Vasútépítő és -fenntartó technikus</t>
  </si>
  <si>
    <t xml:space="preserve"> Forgalmi szolgálattevő</t>
  </si>
  <si>
    <t xml:space="preserve"> Vasúti árufuvarozási pénztáros</t>
  </si>
  <si>
    <t xml:space="preserve"> Vasúti személyfuvarozási pénztáros</t>
  </si>
  <si>
    <t xml:space="preserve"> Vasúti villamos jármű szerelője</t>
  </si>
  <si>
    <t xml:space="preserve"> Vasúti vontatott jármű szerelője</t>
  </si>
  <si>
    <t xml:space="preserve"> Vasútijármű-technikus</t>
  </si>
  <si>
    <t xml:space="preserve"> Vegyipari technikus</t>
  </si>
  <si>
    <t xml:space="preserve"> Vendéglős</t>
  </si>
  <si>
    <t xml:space="preserve"> Vidékfejlesztési technikus</t>
  </si>
  <si>
    <t xml:space="preserve"> Virágdekoratőr</t>
  </si>
  <si>
    <t xml:space="preserve"> Virágkötő, -berendező, virágkereskedő</t>
  </si>
  <si>
    <t xml:space="preserve"> Víz-, csatorna- és közmű- rendszerszerelő</t>
  </si>
  <si>
    <t xml:space="preserve"> Vízépítő technikus</t>
  </si>
  <si>
    <t xml:space="preserve"> Vízgazdálkodó</t>
  </si>
  <si>
    <t xml:space="preserve"> Vízgépészeti és technológiai berendezésszerelő</t>
  </si>
  <si>
    <t xml:space="preserve"> Vízi közlekedésüzemvitel-ellátó</t>
  </si>
  <si>
    <t xml:space="preserve">Aranykalászos gazda </t>
  </si>
  <si>
    <t xml:space="preserve">Asztalosipari szerelő </t>
  </si>
  <si>
    <t xml:space="preserve">Bábkészítő </t>
  </si>
  <si>
    <t xml:space="preserve">Bevontelektródás kézi ívhegesztő </t>
  </si>
  <si>
    <t xml:space="preserve">Bolti hentes </t>
  </si>
  <si>
    <t xml:space="preserve">Borász </t>
  </si>
  <si>
    <t xml:space="preserve">Bőrtárgy készítő </t>
  </si>
  <si>
    <t xml:space="preserve">Cipőfelsőrész-készítő </t>
  </si>
  <si>
    <t xml:space="preserve">Családellátó </t>
  </si>
  <si>
    <t xml:space="preserve">Elektronikai gyártósori műszerész </t>
  </si>
  <si>
    <t xml:space="preserve">Élelmiszer-, vegyiáru és gyógynövény eladó </t>
  </si>
  <si>
    <t xml:space="preserve">Erdőművelő </t>
  </si>
  <si>
    <t xml:space="preserve">Faipari gépkezelő </t>
  </si>
  <si>
    <t xml:space="preserve">Falusi vendéglátó </t>
  </si>
  <si>
    <t xml:space="preserve">Famegmunkáló </t>
  </si>
  <si>
    <t xml:space="preserve">Fertőtlenítő-sterilező </t>
  </si>
  <si>
    <t xml:space="preserve">Fogyóelektródás védőgázas ívhegesztő </t>
  </si>
  <si>
    <t xml:space="preserve">Fröccsöntő </t>
  </si>
  <si>
    <t xml:space="preserve">Gázhegesztő </t>
  </si>
  <si>
    <t xml:space="preserve">Gép- és gyorsíró, szövegszerkesztő </t>
  </si>
  <si>
    <t xml:space="preserve">Gyorséttermi ételeladó </t>
  </si>
  <si>
    <t xml:space="preserve">Hulladékgyűjtő és -szállító </t>
  </si>
  <si>
    <t xml:space="preserve">Hulladékválogató és -feldolgozó </t>
  </si>
  <si>
    <t xml:space="preserve">Kerékpárszerelő </t>
  </si>
  <si>
    <t xml:space="preserve">Kerti munkás </t>
  </si>
  <si>
    <t xml:space="preserve">Kesztyűs </t>
  </si>
  <si>
    <t xml:space="preserve">Kézi könyvkötő </t>
  </si>
  <si>
    <t xml:space="preserve">Konyhai kisegítő </t>
  </si>
  <si>
    <t xml:space="preserve">Lakástextil-készítő </t>
  </si>
  <si>
    <t xml:space="preserve">Mézeskalács-készítő </t>
  </si>
  <si>
    <t xml:space="preserve">Mezőgazdasági munkás </t>
  </si>
  <si>
    <t xml:space="preserve">Parkgondozó </t>
  </si>
  <si>
    <t xml:space="preserve">Raktáros </t>
  </si>
  <si>
    <t xml:space="preserve">Sírkő és műkőkészítő </t>
  </si>
  <si>
    <t xml:space="preserve">Sütőipari és gyorspékségi munkás </t>
  </si>
  <si>
    <t xml:space="preserve">Számítógépes adatrögzítő </t>
  </si>
  <si>
    <t xml:space="preserve">Számítógépes műszaki rajzoló </t>
  </si>
  <si>
    <t xml:space="preserve">Szobafestő </t>
  </si>
  <si>
    <t xml:space="preserve">Textiltermék-összeállító </t>
  </si>
  <si>
    <t xml:space="preserve">Zöldség- és gyümölcsfeldolgozó </t>
  </si>
  <si>
    <t>Betonszerkezet-készítő, betonelem gyártó</t>
  </si>
  <si>
    <t>Egészségfejlesztési segítő</t>
  </si>
  <si>
    <t>Ipari szigetelő bádogos</t>
  </si>
  <si>
    <t>Kádár, bognár</t>
  </si>
  <si>
    <t>Kerámia, porcelán készítő (Gipszmodell-készítő szakmairány)</t>
  </si>
  <si>
    <t>Kerámia, porcelán készítő (Kerámia-és porcelántárgykészítő szakmairány)</t>
  </si>
  <si>
    <t>Kerámia, porcelán készítő (Porcelánfestő szakmairány)</t>
  </si>
  <si>
    <t>Kőműves és hidegburkoló</t>
  </si>
  <si>
    <t>Népi kézműves (Fazekas szakmairány)</t>
  </si>
  <si>
    <t>Népi kézműves (Gyékény-, szalma- és csuhétárgykészítő szakmairány)</t>
  </si>
  <si>
    <t>Népi kézműves (Kosárfonó, fonottbútor készítő szakmairány)</t>
  </si>
  <si>
    <t>Népi kézműves (Szőnyegszövő szakmairány)</t>
  </si>
  <si>
    <t>Papírgyártó és –feldolgozó</t>
  </si>
  <si>
    <t>Tisztítás-technológiai szakmunkás</t>
  </si>
  <si>
    <t xml:space="preserve"> Állattartó-telepi munkás</t>
  </si>
  <si>
    <t xml:space="preserve"> Haszonállat-gondozó</t>
  </si>
  <si>
    <t xml:space="preserve"> Aranykalászos gazda</t>
  </si>
  <si>
    <t xml:space="preserve"> Asztalosipari szerelő</t>
  </si>
  <si>
    <t xml:space="preserve"> Bevontelektródás kézi ívhegesztő</t>
  </si>
  <si>
    <t xml:space="preserve"> Bolti hentes</t>
  </si>
  <si>
    <t xml:space="preserve"> Elektronikai gyártósori műszerész</t>
  </si>
  <si>
    <t xml:space="preserve"> Erdőművelő</t>
  </si>
  <si>
    <t xml:space="preserve"> Asztalosipari gépkezelő</t>
  </si>
  <si>
    <t xml:space="preserve"> Faipari alapmegmunkáló</t>
  </si>
  <si>
    <t xml:space="preserve"> Fogyóelektródás védőgázas ívhegesztő</t>
  </si>
  <si>
    <t xml:space="preserve"> Fröccsöntőgép-kezelő</t>
  </si>
  <si>
    <t xml:space="preserve"> Gázhegesztő</t>
  </si>
  <si>
    <t xml:space="preserve"> Jegyzőkönyvvezető</t>
  </si>
  <si>
    <t xml:space="preserve"> Gyorséttermi ételeladó</t>
  </si>
  <si>
    <t xml:space="preserve"> Hulladékgyűjtő és -szállító</t>
  </si>
  <si>
    <t xml:space="preserve"> Elektronikai hulladékválogató, -feldolgozó</t>
  </si>
  <si>
    <t xml:space="preserve"> Hulladékválogató és -feldolgozó</t>
  </si>
  <si>
    <t xml:space="preserve">  Kerti munkás</t>
  </si>
  <si>
    <t xml:space="preserve"> Lakástextil-készítő</t>
  </si>
  <si>
    <t xml:space="preserve"> Mézeskalács-készítő</t>
  </si>
  <si>
    <t xml:space="preserve"> Mezőgazdasági munkás</t>
  </si>
  <si>
    <t xml:space="preserve"> Parkgondozó</t>
  </si>
  <si>
    <t xml:space="preserve"> Raktáros</t>
  </si>
  <si>
    <t xml:space="preserve"> Sírkőkészítő</t>
  </si>
  <si>
    <t xml:space="preserve"> Sütőipari munkás</t>
  </si>
  <si>
    <t xml:space="preserve"> Gyorspékségi sütő és eladó</t>
  </si>
  <si>
    <t xml:space="preserve"> Számítógépes adatrögzítő</t>
  </si>
  <si>
    <t xml:space="preserve"> Számítógépes műszaki rajzoló</t>
  </si>
  <si>
    <t xml:space="preserve"> Szobafestő</t>
  </si>
  <si>
    <t xml:space="preserve"> Textiltermék-összeállító</t>
  </si>
  <si>
    <t xml:space="preserve"> Virágkötő</t>
  </si>
  <si>
    <t xml:space="preserve"> Tartósítóipari termékgyártó</t>
  </si>
  <si>
    <t xml:space="preserve"> Gyümölcsfeldolgozó</t>
  </si>
  <si>
    <t xml:space="preserve"> Zöldségfeldolgozó</t>
  </si>
  <si>
    <t xml:space="preserve"> Ápolási asszisztens </t>
  </si>
  <si>
    <t xml:space="preserve"> Ipari szigetelő-bádogos</t>
  </si>
  <si>
    <t xml:space="preserve"> Tisztítás-technológiai szakmunkás</t>
  </si>
  <si>
    <t xml:space="preserve">316220101001 3 </t>
  </si>
  <si>
    <t xml:space="preserve">A "MEGVALÓSULT" oszlopot kitöltve szükséges megküldeni!
Kérjük, az adatokat az alábbiakban megjelenő táblaszerkezetben szíveskedjen megadni! Kérjük, hogy az adatok gépi összesíthetősége érdekében a védelmet ne oldja fel, a munkalapot ne módosítsa!                                                                                                                                                  Kitöltési javaslat:
1. A honlapunkon megjelenő excel filet mentse le a számítógépére.
2. Töltse ki az adatokat, majd ismét mentse a gépére.
3. A véglegesen kitöltött és leellenőrzött táblázatot csatolt mellékletként küldje el a lent megadott elektronikus címre.   </t>
  </si>
  <si>
    <t>Óraszám</t>
  </si>
  <si>
    <t>A szakképesítés OKJ-s száma</t>
  </si>
  <si>
    <t>6.  A pályázó intézménynél az oktatásra használt tárgyi eszközök (pl. nyelvi labor) és/vagy immateriális javak nettó értéke.</t>
  </si>
  <si>
    <t>A 6.-13. pontokat kizárólag a szakképző intézményeknek kell kitölteniük!
 &gt;&gt;&gt; Gazdálkodó szervezetek folytassák a 14.-15. pontokban!</t>
  </si>
  <si>
    <t xml:space="preserve">7. A pályázó intézménynél oktatott összes szakképesítésben tanulók száma, szakképesítésenkénti bontásban. </t>
  </si>
  <si>
    <t>8.  Az intézményben oktatott összes hátrányos helyzetű tanuló száma.</t>
  </si>
  <si>
    <t xml:space="preserve">9. A támogatással érintett szakképesítésekben részt vevő összes hátrányos helyzetű tanuló száma, szakképesítésenkénti bontásban. </t>
  </si>
  <si>
    <t>10. Az intézményben a lemorzsolódott tanulók száma összesen.</t>
  </si>
  <si>
    <t xml:space="preserve">11. A támogatással érintett szakképesítésekben a lemorzsolódott tanulók száma, szakképesítésenkénti bontásban.  </t>
  </si>
  <si>
    <t xml:space="preserve">12. Az intézményben oktatott összes szakképesítés tekintetében a szakképesítést szerzők száma, szakképesítésenkénti bontásban.  </t>
  </si>
  <si>
    <t xml:space="preserve">13. A támogatásból megvalósult eszközbeszerzések következtében szakképesítést szerzők száma, szakképesítésenkénti bontásban.  </t>
  </si>
  <si>
    <t>Az alábbi pontokat (14.-15. pont) kizárólag a gazdálkodó szervezeteknek kell kitölteniük!</t>
  </si>
  <si>
    <t xml:space="preserve">4. A gazdálkodó szervezetnél lévő összes gyakorlati             képzőhely, az intézményeknél az összes iskolai tanműhely száma, szakképesítésenkénti bontásban. </t>
  </si>
  <si>
    <t>5. A pályázati támogatásból megvalósult eszközbeszerzések következtében létrejött új gyakorlati képzőhelyek/tanműhelyek száma szakképesítésenkénti bontásban.</t>
  </si>
  <si>
    <t>Megjegyzés</t>
  </si>
  <si>
    <t xml:space="preserve">2. Tanulók/hallgatók száma, akik a pályázatból              beszerzett eszközöket a tanórákon és/vagy a gyakorlati képzésben használják, szakképesítésenkénti bontásban. </t>
  </si>
  <si>
    <r>
      <t>Egyúttal kérjük, hogy</t>
    </r>
    <r>
      <rPr>
        <b/>
        <sz val="12"/>
        <rFont val="Times New Roman"/>
        <family val="1"/>
        <charset val="238"/>
      </rPr>
      <t xml:space="preserve"> a táblázatot kinyomtatva, aláírva, bélyegzővel ellátva a Nemzeti Szakképzési és Felnőttképzési Hivatal címére (1437 Bp., Pf. 761.)  szíveskedjen elküldeni.</t>
    </r>
  </si>
  <si>
    <t>1. Tanórák és/vagy gyakorlati órák száma, amelyeken a     pályázatból beszerzett eszközöket használják, szakképesítésenkénti bontásban.</t>
  </si>
  <si>
    <t>nfakadec2013@nive.hu</t>
  </si>
  <si>
    <t>A Nemzeti Foglalkoztatási Alap Képzési Alaprész (NFA KA) decentralizált keretének terhére 2013-ban kiírt pályázaton támogatott szervezetek részére</t>
  </si>
  <si>
    <t>(A táblázat a 2017/2018-as tanévre vonatkozik!)</t>
  </si>
  <si>
    <t>2017/2018-as tanév
Megvalósult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</si>
</sst>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.\ d\.;@"/>
  </numFmts>
  <fonts count="34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color indexed="12"/>
      <name val="Times New Roman"/>
      <family val="1"/>
      <charset val="238"/>
    </font>
    <font>
      <b/>
      <i/>
      <sz val="12"/>
      <color indexed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10"/>
      <name val="Times New Roman"/>
      <family val="1"/>
      <charset val="238"/>
    </font>
    <font>
      <sz val="10"/>
      <color indexed="4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0"/>
      <color indexed="52"/>
      <name val="Times New Roman"/>
      <family val="1"/>
      <charset val="238"/>
    </font>
    <font>
      <sz val="12"/>
      <color indexed="48"/>
      <name val="Times New Roman"/>
      <family val="1"/>
      <charset val="238"/>
    </font>
    <font>
      <sz val="10"/>
      <color indexed="4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2"/>
      <color indexed="42"/>
      <name val="Times New Roman"/>
      <family val="1"/>
      <charset val="238"/>
    </font>
    <font>
      <sz val="12"/>
      <color indexed="42"/>
      <name val="Times New Roman"/>
      <family val="1"/>
      <charset val="238"/>
    </font>
    <font>
      <b/>
      <sz val="13"/>
      <color indexed="1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0"/>
      <name val="MS Sans Serif"/>
      <family val="2"/>
      <charset val="238"/>
    </font>
    <font>
      <b/>
      <sz val="10"/>
      <color indexed="10"/>
      <name val="Times New Roman"/>
      <family val="1"/>
      <charset val="238"/>
    </font>
    <font>
      <b/>
      <sz val="10"/>
      <color indexed="42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2"/>
      <color indexed="81"/>
      <name val="Times New Roman"/>
      <family val="1"/>
      <charset val="238"/>
    </font>
    <font>
      <sz val="12"/>
      <color indexed="8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color indexed="12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/>
  </cellStyleXfs>
  <cellXfs count="160">
    <xf numFmtId="0" fontId="0" fillId="0" borderId="0" xfId="0"/>
    <xf numFmtId="0" fontId="1" fillId="2" borderId="0" xfId="0" applyFont="1" applyFill="1" applyBorder="1" applyProtection="1"/>
    <xf numFmtId="0" fontId="8" fillId="2" borderId="0" xfId="0" applyFont="1" applyFill="1" applyProtection="1"/>
    <xf numFmtId="0" fontId="4" fillId="2" borderId="0" xfId="0" applyFont="1" applyFill="1" applyBorder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 wrapText="1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8" fillId="2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right" vertical="center" wrapText="1"/>
    </xf>
    <xf numFmtId="49" fontId="12" fillId="2" borderId="0" xfId="0" applyNumberFormat="1" applyFont="1" applyFill="1" applyAlignment="1" applyProtection="1">
      <alignment horizontal="left" wrapText="1"/>
    </xf>
    <xf numFmtId="0" fontId="8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8" fillId="0" borderId="0" xfId="0" applyFont="1" applyBorder="1" applyProtection="1"/>
    <xf numFmtId="0" fontId="14" fillId="2" borderId="0" xfId="0" applyFont="1" applyFill="1" applyBorder="1" applyAlignment="1" applyProtection="1">
      <alignment vertical="center" wrapText="1"/>
    </xf>
    <xf numFmtId="49" fontId="13" fillId="2" borderId="0" xfId="0" applyNumberFormat="1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vertical="center" wrapText="1"/>
    </xf>
    <xf numFmtId="49" fontId="13" fillId="2" borderId="5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8" fillId="0" borderId="0" xfId="0" applyFont="1" applyFill="1" applyProtection="1"/>
    <xf numFmtId="0" fontId="8" fillId="2" borderId="5" xfId="0" applyFont="1" applyFill="1" applyBorder="1" applyAlignment="1" applyProtection="1">
      <alignment vertical="center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49" fontId="13" fillId="2" borderId="0" xfId="0" applyNumberFormat="1" applyFont="1" applyFill="1" applyAlignment="1" applyProtection="1">
      <alignment horizontal="left" wrapText="1"/>
    </xf>
    <xf numFmtId="49" fontId="13" fillId="0" borderId="0" xfId="0" applyNumberFormat="1" applyFont="1" applyAlignment="1" applyProtection="1">
      <alignment horizontal="left" wrapText="1"/>
    </xf>
    <xf numFmtId="0" fontId="8" fillId="4" borderId="6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49" fontId="12" fillId="2" borderId="0" xfId="0" applyNumberFormat="1" applyFont="1" applyFill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</xf>
    <xf numFmtId="0" fontId="8" fillId="2" borderId="0" xfId="0" applyFont="1" applyFill="1" applyAlignment="1" applyProtection="1">
      <alignment horizontal="center" wrapText="1"/>
    </xf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 wrapText="1"/>
    </xf>
    <xf numFmtId="0" fontId="10" fillId="2" borderId="0" xfId="1" applyFont="1" applyFill="1" applyAlignment="1" applyProtection="1">
      <alignment horizontal="right" vertical="center" wrapText="1"/>
    </xf>
    <xf numFmtId="0" fontId="8" fillId="2" borderId="0" xfId="0" applyFont="1" applyFill="1" applyAlignment="1" applyProtection="1">
      <alignment vertical="top"/>
    </xf>
    <xf numFmtId="0" fontId="1" fillId="2" borderId="0" xfId="0" applyFont="1" applyFill="1" applyAlignment="1" applyProtection="1">
      <alignment vertical="top" wrapText="1"/>
    </xf>
    <xf numFmtId="0" fontId="6" fillId="2" borderId="0" xfId="0" applyFont="1" applyFill="1" applyAlignment="1" applyProtection="1">
      <alignment horizontal="right" vertical="center" wrapText="1"/>
    </xf>
    <xf numFmtId="0" fontId="1" fillId="0" borderId="10" xfId="0" applyFont="1" applyFill="1" applyBorder="1" applyProtection="1">
      <protection locked="0"/>
    </xf>
    <xf numFmtId="49" fontId="9" fillId="2" borderId="0" xfId="0" applyNumberFormat="1" applyFont="1" applyFill="1" applyAlignment="1" applyProtection="1">
      <alignment horizontal="center" wrapText="1"/>
    </xf>
    <xf numFmtId="0" fontId="9" fillId="2" borderId="0" xfId="0" applyFont="1" applyFill="1" applyAlignment="1" applyProtection="1">
      <alignment wrapText="1"/>
    </xf>
    <xf numFmtId="0" fontId="9" fillId="0" borderId="0" xfId="0" applyFont="1" applyProtection="1"/>
    <xf numFmtId="0" fontId="9" fillId="2" borderId="0" xfId="0" applyFont="1" applyFill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 wrapText="1"/>
    </xf>
    <xf numFmtId="0" fontId="9" fillId="2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wrapText="1"/>
    </xf>
    <xf numFmtId="49" fontId="9" fillId="0" borderId="0" xfId="0" applyNumberFormat="1" applyFont="1" applyFill="1" applyAlignment="1" applyProtection="1">
      <alignment horizontal="center" wrapText="1"/>
    </xf>
    <xf numFmtId="0" fontId="8" fillId="0" borderId="0" xfId="0" applyFont="1" applyFill="1" applyAlignment="1" applyProtection="1">
      <alignment vertical="center"/>
    </xf>
    <xf numFmtId="49" fontId="13" fillId="0" borderId="0" xfId="0" applyNumberFormat="1" applyFont="1" applyFill="1" applyAlignment="1" applyProtection="1">
      <alignment horizontal="left" wrapText="1"/>
    </xf>
    <xf numFmtId="0" fontId="9" fillId="2" borderId="0" xfId="0" applyFont="1" applyFill="1" applyBorder="1" applyAlignment="1" applyProtection="1">
      <alignment horizontal="center" wrapText="1"/>
      <protection hidden="1"/>
    </xf>
    <xf numFmtId="0" fontId="1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 wrapText="1"/>
    </xf>
    <xf numFmtId="0" fontId="16" fillId="0" borderId="0" xfId="0" applyFont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15" fillId="2" borderId="0" xfId="0" applyFont="1" applyFill="1" applyAlignment="1" applyProtection="1">
      <alignment horizontal="left" vertical="center" wrapText="1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49" fontId="9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wrapText="1"/>
    </xf>
    <xf numFmtId="0" fontId="22" fillId="0" borderId="0" xfId="0" applyFont="1" applyAlignment="1" applyProtection="1">
      <alignment wrapText="1"/>
    </xf>
    <xf numFmtId="0" fontId="14" fillId="2" borderId="0" xfId="0" applyFont="1" applyFill="1" applyAlignment="1" applyProtection="1">
      <alignment wrapText="1"/>
    </xf>
    <xf numFmtId="0" fontId="14" fillId="0" borderId="0" xfId="0" applyFont="1" applyProtection="1"/>
    <xf numFmtId="0" fontId="21" fillId="2" borderId="0" xfId="0" applyFont="1" applyFill="1" applyAlignment="1" applyProtection="1">
      <alignment horizontal="center" wrapText="1"/>
    </xf>
    <xf numFmtId="0" fontId="23" fillId="5" borderId="13" xfId="0" applyNumberFormat="1" applyFont="1" applyFill="1" applyBorder="1" applyAlignment="1">
      <alignment horizontal="center" vertical="center" wrapText="1"/>
    </xf>
    <xf numFmtId="0" fontId="0" fillId="5" borderId="14" xfId="0" quotePrefix="1" applyNumberFormat="1" applyFill="1" applyBorder="1"/>
    <xf numFmtId="0" fontId="0" fillId="5" borderId="6" xfId="0" quotePrefix="1" applyNumberFormat="1" applyFill="1" applyBorder="1"/>
    <xf numFmtId="0" fontId="0" fillId="0" borderId="6" xfId="0" applyFill="1" applyBorder="1"/>
    <xf numFmtId="0" fontId="4" fillId="0" borderId="16" xfId="0" applyFont="1" applyFill="1" applyBorder="1" applyAlignment="1" applyProtection="1">
      <alignment horizontal="left" vertical="center" wrapText="1"/>
      <protection locked="0"/>
    </xf>
    <xf numFmtId="2" fontId="0" fillId="0" borderId="6" xfId="0" quotePrefix="1" applyNumberFormat="1" applyBorder="1" applyAlignment="1">
      <alignment wrapText="1"/>
    </xf>
    <xf numFmtId="0" fontId="0" fillId="0" borderId="6" xfId="0" quotePrefix="1" applyNumberFormat="1" applyBorder="1" applyAlignment="1">
      <alignment horizontal="center" wrapText="1"/>
    </xf>
    <xf numFmtId="0" fontId="23" fillId="5" borderId="16" xfId="0" applyNumberFormat="1" applyFont="1" applyFill="1" applyBorder="1" applyAlignment="1">
      <alignment horizontal="center" vertical="center" wrapText="1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24" fillId="0" borderId="0" xfId="0" applyFont="1" applyProtection="1"/>
    <xf numFmtId="0" fontId="24" fillId="0" borderId="0" xfId="0" applyFont="1" applyAlignment="1" applyProtection="1">
      <alignment wrapText="1"/>
    </xf>
    <xf numFmtId="0" fontId="4" fillId="7" borderId="0" xfId="0" applyFont="1" applyFill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wrapText="1"/>
    </xf>
    <xf numFmtId="0" fontId="25" fillId="0" borderId="0" xfId="0" applyFont="1" applyProtection="1"/>
    <xf numFmtId="0" fontId="25" fillId="0" borderId="0" xfId="0" applyFont="1" applyAlignment="1" applyProtection="1">
      <alignment wrapText="1"/>
    </xf>
    <xf numFmtId="0" fontId="0" fillId="0" borderId="0" xfId="0" applyFill="1" applyBorder="1"/>
    <xf numFmtId="0" fontId="0" fillId="0" borderId="17" xfId="0" applyFill="1" applyBorder="1"/>
    <xf numFmtId="0" fontId="8" fillId="0" borderId="0" xfId="0" applyFont="1" applyFill="1" applyBorder="1" applyProtection="1"/>
    <xf numFmtId="1" fontId="26" fillId="0" borderId="1" xfId="2" applyNumberFormat="1" applyFont="1" applyFill="1" applyBorder="1" applyAlignment="1">
      <alignment wrapText="1"/>
    </xf>
    <xf numFmtId="0" fontId="26" fillId="0" borderId="1" xfId="2" applyFont="1" applyFill="1" applyBorder="1" applyAlignment="1">
      <alignment wrapText="1"/>
    </xf>
    <xf numFmtId="0" fontId="26" fillId="0" borderId="1" xfId="2" applyNumberFormat="1" applyFont="1" applyFill="1" applyBorder="1" applyAlignment="1">
      <alignment wrapText="1"/>
    </xf>
    <xf numFmtId="1" fontId="2" fillId="0" borderId="18" xfId="0" applyNumberFormat="1" applyFont="1" applyFill="1" applyBorder="1" applyAlignment="1" applyProtection="1">
      <alignment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27" fillId="0" borderId="1" xfId="2" applyFont="1" applyFill="1" applyBorder="1" applyAlignment="1">
      <alignment wrapText="1"/>
    </xf>
    <xf numFmtId="14" fontId="4" fillId="0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vertical="center" wrapText="1"/>
    </xf>
    <xf numFmtId="164" fontId="8" fillId="2" borderId="0" xfId="0" applyNumberFormat="1" applyFont="1" applyFill="1" applyAlignment="1" applyProtection="1">
      <alignment horizontal="left"/>
    </xf>
    <xf numFmtId="0" fontId="7" fillId="2" borderId="0" xfId="1" applyFill="1" applyAlignment="1" applyProtection="1">
      <alignment horizontal="center" vertical="top" wrapText="1"/>
    </xf>
    <xf numFmtId="0" fontId="1" fillId="3" borderId="6" xfId="0" applyFont="1" applyFill="1" applyBorder="1" applyAlignment="1" applyProtection="1">
      <alignment vertical="center" wrapText="1"/>
      <protection locked="0"/>
    </xf>
    <xf numFmtId="0" fontId="8" fillId="9" borderId="0" xfId="0" applyFont="1" applyFill="1" applyBorder="1" applyAlignment="1" applyProtection="1">
      <alignment vertical="center" wrapText="1"/>
    </xf>
    <xf numFmtId="0" fontId="4" fillId="9" borderId="0" xfId="0" applyFont="1" applyFill="1" applyBorder="1" applyAlignment="1" applyProtection="1">
      <alignment horizontal="right" vertical="center" wrapText="1"/>
    </xf>
    <xf numFmtId="0" fontId="18" fillId="9" borderId="0" xfId="0" applyFont="1" applyFill="1" applyBorder="1" applyAlignment="1" applyProtection="1">
      <alignment horizontal="center" vertical="center" wrapText="1"/>
    </xf>
    <xf numFmtId="49" fontId="9" fillId="9" borderId="0" xfId="0" applyNumberFormat="1" applyFont="1" applyFill="1" applyAlignment="1" applyProtection="1">
      <alignment horizontal="center" wrapText="1"/>
    </xf>
    <xf numFmtId="0" fontId="4" fillId="9" borderId="0" xfId="0" applyFont="1" applyFill="1" applyBorder="1" applyAlignment="1" applyProtection="1">
      <alignment vertical="center" wrapText="1"/>
    </xf>
    <xf numFmtId="0" fontId="4" fillId="9" borderId="0" xfId="0" applyFont="1" applyFill="1" applyBorder="1" applyAlignment="1" applyProtection="1">
      <alignment horizontal="center" vertical="center"/>
    </xf>
    <xf numFmtId="1" fontId="2" fillId="0" borderId="30" xfId="0" applyNumberFormat="1" applyFont="1" applyFill="1" applyBorder="1" applyAlignment="1" applyProtection="1">
      <alignment vertical="center" wrapText="1"/>
      <protection locked="0"/>
    </xf>
    <xf numFmtId="0" fontId="1" fillId="3" borderId="8" xfId="0" applyFont="1" applyFill="1" applyBorder="1" applyAlignment="1" applyProtection="1">
      <alignment vertical="center" wrapText="1"/>
      <protection locked="0"/>
    </xf>
    <xf numFmtId="0" fontId="33" fillId="2" borderId="11" xfId="0" applyFont="1" applyFill="1" applyBorder="1" applyAlignment="1" applyProtection="1">
      <alignment horizontal="center" vertical="center" wrapText="1"/>
    </xf>
    <xf numFmtId="0" fontId="33" fillId="2" borderId="4" xfId="0" applyFont="1" applyFill="1" applyBorder="1" applyAlignment="1" applyProtection="1">
      <alignment horizontal="center" vertical="center" wrapText="1"/>
    </xf>
    <xf numFmtId="0" fontId="33" fillId="2" borderId="12" xfId="0" applyFont="1" applyFill="1" applyBorder="1" applyAlignment="1" applyProtection="1">
      <alignment horizontal="center" vertical="center" wrapText="1"/>
    </xf>
    <xf numFmtId="0" fontId="33" fillId="2" borderId="4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8" fillId="8" borderId="19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3" fillId="2" borderId="4" xfId="0" applyFont="1" applyFill="1" applyBorder="1" applyAlignment="1" applyProtection="1">
      <alignment horizontal="center" vertical="center" wrapText="1"/>
    </xf>
    <xf numFmtId="0" fontId="33" fillId="2" borderId="12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/>
    </xf>
    <xf numFmtId="0" fontId="19" fillId="2" borderId="0" xfId="0" applyFont="1" applyFill="1" applyAlignment="1" applyProtection="1">
      <alignment horizontal="center"/>
    </xf>
    <xf numFmtId="0" fontId="19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</xf>
    <xf numFmtId="0" fontId="2" fillId="6" borderId="25" xfId="0" applyFont="1" applyFill="1" applyBorder="1" applyAlignment="1" applyProtection="1">
      <alignment horizontal="left" vertical="center" wrapText="1"/>
      <protection locked="0"/>
    </xf>
    <xf numFmtId="0" fontId="2" fillId="6" borderId="29" xfId="0" applyFont="1" applyFill="1" applyBorder="1" applyAlignment="1" applyProtection="1">
      <alignment horizontal="left" vertical="center" wrapText="1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</xf>
    <xf numFmtId="0" fontId="2" fillId="2" borderId="25" xfId="0" applyFont="1" applyFill="1" applyBorder="1" applyAlignment="1" applyProtection="1">
      <alignment horizontal="left" vertical="center" wrapText="1"/>
    </xf>
    <xf numFmtId="0" fontId="2" fillId="2" borderId="24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vertical="center" wrapText="1"/>
    </xf>
    <xf numFmtId="0" fontId="2" fillId="2" borderId="24" xfId="0" applyFont="1" applyFill="1" applyBorder="1" applyAlignment="1" applyProtection="1">
      <alignment vertical="center" wrapText="1"/>
    </xf>
    <xf numFmtId="0" fontId="17" fillId="2" borderId="0" xfId="0" applyFont="1" applyFill="1" applyBorder="1" applyAlignment="1" applyProtection="1">
      <alignment vertical="center" wrapText="1"/>
    </xf>
    <xf numFmtId="0" fontId="18" fillId="8" borderId="31" xfId="0" applyFont="1" applyFill="1" applyBorder="1" applyAlignment="1" applyProtection="1">
      <alignment horizontal="center" vertical="center" wrapText="1"/>
    </xf>
    <xf numFmtId="0" fontId="18" fillId="8" borderId="32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left" vertical="center" wrapText="1"/>
    </xf>
    <xf numFmtId="0" fontId="2" fillId="2" borderId="21" xfId="0" applyFont="1" applyFill="1" applyBorder="1" applyAlignment="1" applyProtection="1">
      <alignment horizontal="left" vertical="center" wrapText="1"/>
    </xf>
    <xf numFmtId="0" fontId="2" fillId="2" borderId="27" xfId="0" applyFont="1" applyFill="1" applyBorder="1" applyAlignment="1" applyProtection="1">
      <alignment horizontal="left" vertical="center" wrapText="1"/>
    </xf>
    <xf numFmtId="0" fontId="2" fillId="2" borderId="28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10" borderId="25" xfId="0" applyFont="1" applyFill="1" applyBorder="1" applyAlignment="1" applyProtection="1">
      <alignment vertical="top" wrapText="1"/>
      <protection locked="0"/>
    </xf>
    <xf numFmtId="0" fontId="0" fillId="10" borderId="29" xfId="0" applyFill="1" applyBorder="1" applyAlignment="1" applyProtection="1">
      <alignment vertical="top" wrapText="1"/>
      <protection locked="0"/>
    </xf>
    <xf numFmtId="0" fontId="0" fillId="10" borderId="15" xfId="0" applyFill="1" applyBorder="1" applyAlignment="1" applyProtection="1">
      <alignment vertical="top" wrapText="1"/>
      <protection locked="0"/>
    </xf>
    <xf numFmtId="0" fontId="32" fillId="2" borderId="25" xfId="0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3">
    <cellStyle name="Hivatkozás" xfId="1" builtinId="8"/>
    <cellStyle name="Normál" xfId="0" builtinId="0"/>
    <cellStyle name="Normál_Munka2" xfId="2"/>
  </cellStyles>
  <dxfs count="7">
    <dxf>
      <font>
        <b/>
        <i val="0"/>
        <condense val="0"/>
        <extend val="0"/>
        <color indexed="18"/>
      </font>
      <fill>
        <patternFill>
          <bgColor indexed="45"/>
        </patternFill>
      </fill>
    </dxf>
    <dxf>
      <font>
        <b/>
        <i val="0"/>
        <condense val="0"/>
        <extend val="0"/>
        <color indexed="62"/>
      </font>
      <fill>
        <patternFill>
          <bgColor indexed="47"/>
        </patternFill>
      </fill>
    </dxf>
    <dxf>
      <font>
        <b/>
        <i val="0"/>
        <condense val="0"/>
        <extend val="0"/>
        <color indexed="18"/>
      </font>
      <fill>
        <patternFill>
          <bgColor indexed="45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8"/>
      </font>
      <fill>
        <patternFill>
          <bgColor indexed="45"/>
        </patternFill>
      </fill>
    </dxf>
    <dxf>
      <font>
        <b/>
        <i val="0"/>
        <condense val="0"/>
        <extend val="0"/>
        <color auto="1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14"/>
        </patternFill>
      </fill>
    </dxf>
  </dxfs>
  <tableStyles count="0" defaultTableStyle="TableStyleMedium9" defaultPivotStyle="PivotStyleLight16"/>
  <colors>
    <mruColors>
      <color rgb="FFCC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339750</xdr:colOff>
      <xdr:row>9</xdr:row>
      <xdr:rowOff>9527</xdr:rowOff>
    </xdr:from>
    <xdr:to>
      <xdr:col>5</xdr:col>
      <xdr:colOff>591750</xdr:colOff>
      <xdr:row>9</xdr:row>
      <xdr:rowOff>245528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9632" y="5186645"/>
          <a:ext cx="252000" cy="236001"/>
        </a:xfrm>
        <a:prstGeom prst="rect">
          <a:avLst/>
        </a:prstGeom>
      </xdr:spPr>
    </xdr:pic>
    <xdr:clientData/>
  </xdr:twoCellAnchor>
  <xdr:twoCellAnchor editAs="oneCell">
    <xdr:from>
      <xdr:col>3</xdr:col>
      <xdr:colOff>2632826</xdr:colOff>
      <xdr:row>12</xdr:row>
      <xdr:rowOff>9526</xdr:rowOff>
    </xdr:from>
    <xdr:to>
      <xdr:col>4</xdr:col>
      <xdr:colOff>4355</xdr:colOff>
      <xdr:row>12</xdr:row>
      <xdr:rowOff>245527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2708" y="7058026"/>
          <a:ext cx="251440" cy="236001"/>
        </a:xfrm>
        <a:prstGeom prst="rect">
          <a:avLst/>
        </a:prstGeom>
      </xdr:spPr>
    </xdr:pic>
    <xdr:clientData/>
  </xdr:twoCellAnchor>
  <xdr:twoCellAnchor editAs="oneCell">
    <xdr:from>
      <xdr:col>3</xdr:col>
      <xdr:colOff>2632825</xdr:colOff>
      <xdr:row>27</xdr:row>
      <xdr:rowOff>9526</xdr:rowOff>
    </xdr:from>
    <xdr:to>
      <xdr:col>4</xdr:col>
      <xdr:colOff>4354</xdr:colOff>
      <xdr:row>27</xdr:row>
      <xdr:rowOff>245527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2707" y="12190320"/>
          <a:ext cx="251440" cy="236001"/>
        </a:xfrm>
        <a:prstGeom prst="rect">
          <a:avLst/>
        </a:prstGeom>
      </xdr:spPr>
    </xdr:pic>
    <xdr:clientData/>
  </xdr:twoCellAnchor>
  <xdr:twoCellAnchor editAs="oneCell">
    <xdr:from>
      <xdr:col>3</xdr:col>
      <xdr:colOff>2644031</xdr:colOff>
      <xdr:row>42</xdr:row>
      <xdr:rowOff>9526</xdr:rowOff>
    </xdr:from>
    <xdr:to>
      <xdr:col>4</xdr:col>
      <xdr:colOff>15560</xdr:colOff>
      <xdr:row>42</xdr:row>
      <xdr:rowOff>245527</xdr:rowOff>
    </xdr:to>
    <xdr:pic>
      <xdr:nvPicPr>
        <xdr:cNvPr id="5" name="Kép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1649" y="19081938"/>
          <a:ext cx="251440" cy="236001"/>
        </a:xfrm>
        <a:prstGeom prst="rect">
          <a:avLst/>
        </a:prstGeom>
      </xdr:spPr>
    </xdr:pic>
    <xdr:clientData/>
  </xdr:twoCellAnchor>
  <xdr:twoCellAnchor editAs="oneCell">
    <xdr:from>
      <xdr:col>3</xdr:col>
      <xdr:colOff>2632825</xdr:colOff>
      <xdr:row>57</xdr:row>
      <xdr:rowOff>9526</xdr:rowOff>
    </xdr:from>
    <xdr:to>
      <xdr:col>4</xdr:col>
      <xdr:colOff>4354</xdr:colOff>
      <xdr:row>57</xdr:row>
      <xdr:rowOff>245527</xdr:rowOff>
    </xdr:to>
    <xdr:pic>
      <xdr:nvPicPr>
        <xdr:cNvPr id="6" name="Kép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443" y="25021055"/>
          <a:ext cx="251440" cy="236001"/>
        </a:xfrm>
        <a:prstGeom prst="rect">
          <a:avLst/>
        </a:prstGeom>
      </xdr:spPr>
    </xdr:pic>
    <xdr:clientData/>
  </xdr:twoCellAnchor>
  <xdr:twoCellAnchor editAs="oneCell">
    <xdr:from>
      <xdr:col>3</xdr:col>
      <xdr:colOff>2622176</xdr:colOff>
      <xdr:row>8</xdr:row>
      <xdr:rowOff>11206</xdr:rowOff>
    </xdr:from>
    <xdr:to>
      <xdr:col>3</xdr:col>
      <xdr:colOff>2874176</xdr:colOff>
      <xdr:row>8</xdr:row>
      <xdr:rowOff>247207</xdr:rowOff>
    </xdr:to>
    <xdr:pic>
      <xdr:nvPicPr>
        <xdr:cNvPr id="7" name="Kép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2058" y="4695265"/>
          <a:ext cx="252000" cy="236001"/>
        </a:xfrm>
        <a:prstGeom prst="rect">
          <a:avLst/>
        </a:prstGeom>
      </xdr:spPr>
    </xdr:pic>
    <xdr:clientData/>
  </xdr:twoCellAnchor>
  <xdr:twoCellAnchor editAs="oneCell">
    <xdr:from>
      <xdr:col>5</xdr:col>
      <xdr:colOff>324225</xdr:colOff>
      <xdr:row>236</xdr:row>
      <xdr:rowOff>11206</xdr:rowOff>
    </xdr:from>
    <xdr:to>
      <xdr:col>5</xdr:col>
      <xdr:colOff>593910</xdr:colOff>
      <xdr:row>237</xdr:row>
      <xdr:rowOff>1</xdr:rowOff>
    </xdr:to>
    <xdr:pic>
      <xdr:nvPicPr>
        <xdr:cNvPr id="9" name="Kép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4107" y="95911147"/>
          <a:ext cx="269685" cy="257736"/>
        </a:xfrm>
        <a:prstGeom prst="rect">
          <a:avLst/>
        </a:prstGeom>
      </xdr:spPr>
    </xdr:pic>
    <xdr:clientData/>
  </xdr:twoCellAnchor>
  <xdr:twoCellAnchor editAs="oneCell">
    <xdr:from>
      <xdr:col>3</xdr:col>
      <xdr:colOff>2644588</xdr:colOff>
      <xdr:row>72</xdr:row>
      <xdr:rowOff>11206</xdr:rowOff>
    </xdr:from>
    <xdr:to>
      <xdr:col>4</xdr:col>
      <xdr:colOff>16117</xdr:colOff>
      <xdr:row>72</xdr:row>
      <xdr:rowOff>247207</xdr:rowOff>
    </xdr:to>
    <xdr:pic>
      <xdr:nvPicPr>
        <xdr:cNvPr id="17" name="Kép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2206" y="30928235"/>
          <a:ext cx="251440" cy="236001"/>
        </a:xfrm>
        <a:prstGeom prst="rect">
          <a:avLst/>
        </a:prstGeom>
      </xdr:spPr>
    </xdr:pic>
    <xdr:clientData/>
  </xdr:twoCellAnchor>
  <xdr:twoCellAnchor editAs="oneCell">
    <xdr:from>
      <xdr:col>3</xdr:col>
      <xdr:colOff>2633382</xdr:colOff>
      <xdr:row>222</xdr:row>
      <xdr:rowOff>11206</xdr:rowOff>
    </xdr:from>
    <xdr:to>
      <xdr:col>4</xdr:col>
      <xdr:colOff>4911</xdr:colOff>
      <xdr:row>222</xdr:row>
      <xdr:rowOff>247207</xdr:rowOff>
    </xdr:to>
    <xdr:pic>
      <xdr:nvPicPr>
        <xdr:cNvPr id="18" name="Kép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90308206"/>
          <a:ext cx="251440" cy="236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fakadec2013@nive.h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564"/>
  <sheetViews>
    <sheetView showGridLines="0" tabSelected="1" topLeftCell="C225" zoomScale="85" zoomScaleNormal="85" zoomScaleSheetLayoutView="100" workbookViewId="0">
      <selection activeCell="C225" sqref="C225"/>
    </sheetView>
  </sheetViews>
  <sheetFormatPr defaultColWidth="20.5703125" defaultRowHeight="15.75" x14ac:dyDescent="0.25"/>
  <cols>
    <col min="1" max="1" width="2.140625" style="56" hidden="1" customWidth="1"/>
    <col min="2" max="2" width="3.5703125" style="44" hidden="1" customWidth="1"/>
    <col min="3" max="3" width="23.42578125" style="30" customWidth="1"/>
    <col min="4" max="4" width="43.140625" style="5" customWidth="1"/>
    <col min="5" max="5" width="10" style="5" customWidth="1"/>
    <col min="6" max="6" width="9.140625" style="26" customWidth="1"/>
    <col min="7" max="7" width="4.42578125" style="44" customWidth="1"/>
    <col min="8" max="8" width="15.140625" style="46" customWidth="1"/>
    <col min="9" max="9" width="11.5703125" style="5" hidden="1" customWidth="1"/>
    <col min="10" max="10" width="11.5703125" style="78" hidden="1" customWidth="1"/>
    <col min="11" max="11" width="11.5703125" style="24" hidden="1" customWidth="1"/>
    <col min="12" max="26" width="11.5703125" style="5" hidden="1" customWidth="1"/>
    <col min="27" max="27" width="11.5703125" style="5" customWidth="1"/>
    <col min="28" max="43" width="20.5703125" style="5" customWidth="1"/>
    <col min="44" max="16384" width="20.5703125" style="5"/>
  </cols>
  <sheetData>
    <row r="1" spans="1:22" x14ac:dyDescent="0.25">
      <c r="B1" s="40">
        <v>1</v>
      </c>
      <c r="C1" s="61">
        <v>2</v>
      </c>
      <c r="D1" s="61">
        <v>3</v>
      </c>
      <c r="E1" s="61">
        <v>6</v>
      </c>
      <c r="F1" s="61">
        <v>7</v>
      </c>
      <c r="G1" s="40">
        <v>1</v>
      </c>
      <c r="H1" s="7"/>
    </row>
    <row r="2" spans="1:22" ht="16.5" x14ac:dyDescent="0.25">
      <c r="B2" s="43">
        <v>2</v>
      </c>
      <c r="C2" s="130" t="s">
        <v>123</v>
      </c>
      <c r="D2" s="130"/>
      <c r="E2" s="130"/>
      <c r="F2" s="130"/>
      <c r="G2" s="43">
        <v>2</v>
      </c>
      <c r="H2" s="7"/>
    </row>
    <row r="3" spans="1:22" s="6" customFormat="1" ht="41.25" customHeight="1" x14ac:dyDescent="0.25">
      <c r="A3" s="57" t="s">
        <v>637</v>
      </c>
      <c r="B3" s="40">
        <v>3</v>
      </c>
      <c r="C3" s="131" t="s">
        <v>4193</v>
      </c>
      <c r="D3" s="131"/>
      <c r="E3" s="131"/>
      <c r="F3" s="131"/>
      <c r="G3" s="40">
        <v>3</v>
      </c>
      <c r="H3" s="31"/>
      <c r="J3" s="79"/>
      <c r="K3" s="80"/>
      <c r="S3" s="93">
        <v>3454301</v>
      </c>
      <c r="T3" s="96" t="s">
        <v>1161</v>
      </c>
      <c r="U3" s="93">
        <v>3454301</v>
      </c>
      <c r="V3" s="96" t="s">
        <v>1161</v>
      </c>
    </row>
    <row r="4" spans="1:22" ht="33.75" customHeight="1" x14ac:dyDescent="0.25">
      <c r="A4" s="56" t="s">
        <v>637</v>
      </c>
      <c r="B4" s="40">
        <v>4</v>
      </c>
      <c r="C4" s="132" t="s">
        <v>4194</v>
      </c>
      <c r="D4" s="132"/>
      <c r="E4" s="132"/>
      <c r="F4" s="132"/>
      <c r="G4" s="40">
        <v>4</v>
      </c>
      <c r="H4" s="7"/>
      <c r="S4" s="93">
        <v>3458201</v>
      </c>
      <c r="T4" s="92" t="s">
        <v>3692</v>
      </c>
      <c r="U4" s="93">
        <v>3454301</v>
      </c>
      <c r="V4" s="92" t="s">
        <v>3692</v>
      </c>
    </row>
    <row r="5" spans="1:22" ht="197.25" customHeight="1" x14ac:dyDescent="0.25">
      <c r="A5" s="56" t="s">
        <v>568</v>
      </c>
      <c r="B5" s="40">
        <v>5</v>
      </c>
      <c r="C5" s="136" t="s">
        <v>4173</v>
      </c>
      <c r="D5" s="136"/>
      <c r="E5" s="136"/>
      <c r="F5" s="136"/>
      <c r="G5" s="40">
        <v>5</v>
      </c>
      <c r="H5" s="7"/>
      <c r="S5" s="93">
        <v>5562101</v>
      </c>
      <c r="T5" s="92" t="s">
        <v>3693</v>
      </c>
      <c r="U5" s="93">
        <v>3454301</v>
      </c>
      <c r="V5" s="92" t="s">
        <v>3693</v>
      </c>
    </row>
    <row r="6" spans="1:22" ht="15.75" customHeight="1" x14ac:dyDescent="0.25">
      <c r="A6" s="65" t="s">
        <v>617</v>
      </c>
      <c r="B6" s="43">
        <v>6</v>
      </c>
      <c r="C6" s="136"/>
      <c r="D6" s="136"/>
      <c r="E6" s="136"/>
      <c r="F6" s="136"/>
      <c r="G6" s="43">
        <v>6</v>
      </c>
      <c r="H6" s="8"/>
      <c r="S6" s="93">
        <v>3562101</v>
      </c>
      <c r="T6" s="92" t="s">
        <v>3694</v>
      </c>
      <c r="U6" s="93">
        <v>3454301</v>
      </c>
      <c r="V6" s="92" t="s">
        <v>3694</v>
      </c>
    </row>
    <row r="7" spans="1:22" s="68" customFormat="1" ht="31.5" x14ac:dyDescent="0.25">
      <c r="A7" s="66" t="s">
        <v>637</v>
      </c>
      <c r="B7" s="40">
        <v>7</v>
      </c>
      <c r="C7" s="140" t="s">
        <v>130</v>
      </c>
      <c r="D7" s="140"/>
      <c r="E7" s="140"/>
      <c r="F7" s="140"/>
      <c r="G7" s="40">
        <v>7</v>
      </c>
      <c r="H7" s="67"/>
      <c r="J7" s="81"/>
      <c r="K7" s="82"/>
      <c r="S7" s="93">
        <v>3562101</v>
      </c>
      <c r="T7" s="92" t="s">
        <v>3694</v>
      </c>
      <c r="U7" s="93">
        <v>3454301</v>
      </c>
      <c r="V7" s="92" t="s">
        <v>3694</v>
      </c>
    </row>
    <row r="8" spans="1:22" s="68" customFormat="1" ht="27" thickBot="1" x14ac:dyDescent="0.3">
      <c r="A8" s="66"/>
      <c r="B8" s="40">
        <v>8</v>
      </c>
      <c r="C8" s="69"/>
      <c r="D8" s="69"/>
      <c r="E8" s="69"/>
      <c r="F8" s="69"/>
      <c r="G8" s="40">
        <v>8</v>
      </c>
      <c r="H8" s="67"/>
      <c r="J8" s="81"/>
      <c r="K8" s="82"/>
      <c r="S8" s="93">
        <v>3562101</v>
      </c>
      <c r="T8" s="92" t="s">
        <v>3694</v>
      </c>
      <c r="U8" s="93">
        <v>3454301</v>
      </c>
      <c r="V8" s="92" t="s">
        <v>3694</v>
      </c>
    </row>
    <row r="9" spans="1:22" ht="27" thickBot="1" x14ac:dyDescent="0.3">
      <c r="B9" s="43">
        <v>9</v>
      </c>
      <c r="C9" s="9" t="s">
        <v>635</v>
      </c>
      <c r="D9" s="74"/>
      <c r="E9" s="69"/>
      <c r="F9" s="69"/>
      <c r="G9" s="43">
        <v>9</v>
      </c>
      <c r="H9" s="119" t="str">
        <f>IF(($C$241="Nem teljes a lap kitöltöttsége!")*(COUNTBLANK(D9)),"Nincs még megadva a szerződésszám!"," ")</f>
        <v>Nincs még megadva a szerződésszám!</v>
      </c>
      <c r="I9" s="5">
        <f>COUNTBLANK(D9)</f>
        <v>1</v>
      </c>
      <c r="S9" s="93">
        <v>3562101</v>
      </c>
      <c r="T9" s="92" t="s">
        <v>3694</v>
      </c>
      <c r="U9" s="93">
        <v>3454301</v>
      </c>
      <c r="V9" s="92" t="s">
        <v>3694</v>
      </c>
    </row>
    <row r="10" spans="1:22" ht="65.25" thickBot="1" x14ac:dyDescent="0.3">
      <c r="A10" s="56" t="s">
        <v>124</v>
      </c>
      <c r="B10" s="40">
        <v>10</v>
      </c>
      <c r="C10" s="9" t="s">
        <v>636</v>
      </c>
      <c r="D10" s="133" t="str">
        <f>IF(D9=0,"Kérjük, válassza ki, vagy írja be a szerződésszámát! (fent)",VLOOKUP(D9,J254:K1564,2,0))</f>
        <v>Kérjük, válassza ki, vagy írja be a szerződésszámát! (fent)</v>
      </c>
      <c r="E10" s="134"/>
      <c r="F10" s="135"/>
      <c r="G10" s="40">
        <v>10</v>
      </c>
      <c r="H10" s="119"/>
      <c r="S10" s="93">
        <v>5462101</v>
      </c>
      <c r="T10" s="92" t="s">
        <v>1169</v>
      </c>
      <c r="U10" s="93">
        <v>3454301</v>
      </c>
      <c r="V10" s="92" t="s">
        <v>1169</v>
      </c>
    </row>
    <row r="11" spans="1:22" ht="64.5" x14ac:dyDescent="0.25">
      <c r="B11" s="40">
        <v>11</v>
      </c>
      <c r="C11" s="139" t="str">
        <f>IF(D9=0," ",IF(VLOOKUP(D9,J:N,3,0)&gt;1,"Önöknek több szerződésük is van, kérjük minden szerződéshez külön töltsön ki egy adatlapot!"," "))</f>
        <v xml:space="preserve"> </v>
      </c>
      <c r="D11" s="139"/>
      <c r="E11" s="139"/>
      <c r="F11" s="139"/>
      <c r="G11" s="40">
        <v>11</v>
      </c>
      <c r="H11" s="7"/>
      <c r="S11" s="93">
        <v>5462101</v>
      </c>
      <c r="T11" s="92" t="s">
        <v>1169</v>
      </c>
      <c r="U11" s="93">
        <v>3454301</v>
      </c>
      <c r="V11" s="92" t="s">
        <v>1169</v>
      </c>
    </row>
    <row r="12" spans="1:22" ht="16.5" thickBot="1" x14ac:dyDescent="0.3">
      <c r="B12" s="40">
        <v>13</v>
      </c>
      <c r="C12" s="29"/>
      <c r="D12" s="10"/>
      <c r="E12" s="10"/>
      <c r="F12" s="10"/>
      <c r="G12" s="40">
        <v>13</v>
      </c>
      <c r="H12" s="7"/>
      <c r="S12" s="93">
        <v>5572301</v>
      </c>
      <c r="T12" s="92" t="s">
        <v>1107</v>
      </c>
      <c r="U12" s="93">
        <v>3454301</v>
      </c>
      <c r="V12" s="92" t="s">
        <v>1107</v>
      </c>
    </row>
    <row r="13" spans="1:22" ht="57" customHeight="1" thickBot="1" x14ac:dyDescent="0.3">
      <c r="A13" s="56" t="s">
        <v>637</v>
      </c>
      <c r="B13" s="43">
        <v>14</v>
      </c>
      <c r="C13" s="137" t="s">
        <v>4191</v>
      </c>
      <c r="D13" s="138"/>
      <c r="E13" s="128" t="s">
        <v>4195</v>
      </c>
      <c r="F13" s="129"/>
      <c r="G13" s="43">
        <v>14</v>
      </c>
      <c r="H13" s="119" t="str">
        <f>IF(($C$241="Nem teljes a lap kitöltöttsége!")*(J14=50),"Kitöltetlen a táblázat!"," ")</f>
        <v xml:space="preserve"> </v>
      </c>
      <c r="S13" s="93">
        <v>5521101</v>
      </c>
      <c r="T13" s="92" t="s">
        <v>1043</v>
      </c>
      <c r="U13" s="93">
        <v>3454301</v>
      </c>
      <c r="V13" s="92" t="s">
        <v>1043</v>
      </c>
    </row>
    <row r="14" spans="1:22" ht="30" customHeight="1" x14ac:dyDescent="0.25">
      <c r="B14" s="40">
        <v>15</v>
      </c>
      <c r="C14" s="110" t="s">
        <v>4175</v>
      </c>
      <c r="D14" s="113" t="s">
        <v>116</v>
      </c>
      <c r="E14" s="126" t="s">
        <v>4174</v>
      </c>
      <c r="F14" s="127"/>
      <c r="G14" s="40">
        <v>15</v>
      </c>
      <c r="H14" s="119"/>
      <c r="I14" s="5">
        <f>IF(J14=50,1,0)</f>
        <v>0</v>
      </c>
      <c r="J14" s="83">
        <f>SUM(K14:L14)</f>
        <v>30</v>
      </c>
      <c r="K14" s="24">
        <f>SUM(J15:J24)</f>
        <v>10</v>
      </c>
      <c r="L14" s="5">
        <f>SUM(K15:K24)</f>
        <v>20</v>
      </c>
      <c r="S14" s="93">
        <v>5421201</v>
      </c>
      <c r="T14" s="92" t="s">
        <v>3695</v>
      </c>
      <c r="U14" s="93">
        <v>3454301</v>
      </c>
      <c r="V14" s="92" t="s">
        <v>3695</v>
      </c>
    </row>
    <row r="15" spans="1:22" ht="30" customHeight="1" x14ac:dyDescent="0.25">
      <c r="B15" s="40">
        <v>16</v>
      </c>
      <c r="C15" s="94"/>
      <c r="D15" s="101" t="str">
        <f t="shared" ref="D15:D20" si="0">IF(COUNTBLANK(C15)=1," ",IF(ISNUMBER(C15)=TRUE(),IF(ISERROR(M15)=TRUE(),"Nincs ilyen OKJ kód!",M15),C15))</f>
        <v xml:space="preserve"> </v>
      </c>
      <c r="E15" s="120"/>
      <c r="F15" s="121"/>
      <c r="G15" s="40">
        <v>16</v>
      </c>
      <c r="H15" s="7"/>
      <c r="J15" s="78">
        <f t="shared" ref="J15:J24" si="1">COUNTBLANK(C15)</f>
        <v>1</v>
      </c>
      <c r="K15" s="24">
        <f t="shared" ref="K15:K24" si="2">COUNTBLANK(E15:F15)</f>
        <v>2</v>
      </c>
      <c r="M15" s="5" t="e">
        <f t="shared" ref="M15:M24" si="3">VLOOKUP(C15,S:T,2,0)</f>
        <v>#N/A</v>
      </c>
      <c r="S15" s="93">
        <v>3454302</v>
      </c>
      <c r="T15" s="92" t="s">
        <v>1075</v>
      </c>
      <c r="U15" s="93">
        <v>3454301</v>
      </c>
      <c r="V15" s="92" t="s">
        <v>1075</v>
      </c>
    </row>
    <row r="16" spans="1:22" ht="30" customHeight="1" x14ac:dyDescent="0.25">
      <c r="B16" s="40">
        <v>17</v>
      </c>
      <c r="C16" s="94"/>
      <c r="D16" s="101" t="str">
        <f>IF(COUNTBLANK(C16)=1," ",IF(ISNUMBER(C16)=TRUE(),IF(ISERROR(M16)=TRUE(),"Nincs ilyen OKJ kód!",M16),C16))</f>
        <v xml:space="preserve"> </v>
      </c>
      <c r="E16" s="120"/>
      <c r="F16" s="121"/>
      <c r="G16" s="40">
        <v>17</v>
      </c>
      <c r="H16" s="7"/>
      <c r="J16" s="78">
        <f t="shared" si="1"/>
        <v>1</v>
      </c>
      <c r="K16" s="24">
        <f t="shared" si="2"/>
        <v>2</v>
      </c>
      <c r="M16" s="5" t="e">
        <f t="shared" si="3"/>
        <v>#N/A</v>
      </c>
      <c r="S16" s="93">
        <v>3454302</v>
      </c>
      <c r="T16" s="92" t="s">
        <v>1075</v>
      </c>
      <c r="U16" s="93">
        <v>3454301</v>
      </c>
      <c r="V16" s="92" t="s">
        <v>1075</v>
      </c>
    </row>
    <row r="17" spans="1:22" ht="30" customHeight="1" x14ac:dyDescent="0.25">
      <c r="B17" s="43">
        <v>18</v>
      </c>
      <c r="C17" s="94"/>
      <c r="D17" s="101" t="str">
        <f t="shared" si="0"/>
        <v xml:space="preserve"> </v>
      </c>
      <c r="E17" s="120"/>
      <c r="F17" s="121"/>
      <c r="G17" s="43">
        <v>18</v>
      </c>
      <c r="H17" s="7"/>
      <c r="J17" s="78">
        <f t="shared" si="1"/>
        <v>1</v>
      </c>
      <c r="K17" s="24">
        <f t="shared" si="2"/>
        <v>2</v>
      </c>
      <c r="M17" s="5" t="e">
        <f t="shared" si="3"/>
        <v>#N/A</v>
      </c>
      <c r="S17" s="93">
        <v>3552201</v>
      </c>
      <c r="T17" s="92" t="s">
        <v>3696</v>
      </c>
      <c r="U17" s="93">
        <v>3454301</v>
      </c>
      <c r="V17" s="92" t="s">
        <v>3696</v>
      </c>
    </row>
    <row r="18" spans="1:22" ht="30" customHeight="1" x14ac:dyDescent="0.25">
      <c r="B18" s="40">
        <v>19</v>
      </c>
      <c r="C18" s="94"/>
      <c r="D18" s="101" t="str">
        <f t="shared" si="0"/>
        <v xml:space="preserve"> </v>
      </c>
      <c r="E18" s="120"/>
      <c r="F18" s="121"/>
      <c r="G18" s="40">
        <v>19</v>
      </c>
      <c r="H18" s="7"/>
      <c r="J18" s="78">
        <f t="shared" si="1"/>
        <v>1</v>
      </c>
      <c r="K18" s="24">
        <f t="shared" si="2"/>
        <v>2</v>
      </c>
      <c r="M18" s="5" t="e">
        <f t="shared" si="3"/>
        <v>#N/A</v>
      </c>
      <c r="S18" s="93">
        <v>5452501</v>
      </c>
      <c r="T18" s="92" t="s">
        <v>1154</v>
      </c>
      <c r="U18" s="93">
        <v>3454301</v>
      </c>
      <c r="V18" s="92" t="s">
        <v>1154</v>
      </c>
    </row>
    <row r="19" spans="1:22" ht="30" customHeight="1" x14ac:dyDescent="0.25">
      <c r="B19" s="40">
        <v>20</v>
      </c>
      <c r="C19" s="94"/>
      <c r="D19" s="101" t="str">
        <f t="shared" si="0"/>
        <v xml:space="preserve"> </v>
      </c>
      <c r="E19" s="120"/>
      <c r="F19" s="121"/>
      <c r="G19" s="40">
        <v>20</v>
      </c>
      <c r="H19" s="7"/>
      <c r="J19" s="78">
        <f t="shared" si="1"/>
        <v>1</v>
      </c>
      <c r="K19" s="24">
        <f t="shared" si="2"/>
        <v>2</v>
      </c>
      <c r="M19" s="5" t="e">
        <f t="shared" si="3"/>
        <v>#N/A</v>
      </c>
      <c r="S19" s="93">
        <v>3452101</v>
      </c>
      <c r="T19" s="92" t="s">
        <v>1046</v>
      </c>
      <c r="U19" s="93">
        <v>3454301</v>
      </c>
      <c r="V19" s="92" t="s">
        <v>1046</v>
      </c>
    </row>
    <row r="20" spans="1:22" ht="30" customHeight="1" x14ac:dyDescent="0.25">
      <c r="B20" s="43">
        <v>21</v>
      </c>
      <c r="C20" s="94"/>
      <c r="D20" s="101" t="str">
        <f t="shared" si="0"/>
        <v xml:space="preserve"> </v>
      </c>
      <c r="E20" s="120"/>
      <c r="F20" s="121"/>
      <c r="G20" s="43">
        <v>21</v>
      </c>
      <c r="H20" s="7"/>
      <c r="J20" s="78">
        <f t="shared" si="1"/>
        <v>1</v>
      </c>
      <c r="K20" s="24">
        <f t="shared" si="2"/>
        <v>2</v>
      </c>
      <c r="M20" s="5" t="e">
        <f t="shared" si="3"/>
        <v>#N/A</v>
      </c>
      <c r="S20" s="93">
        <v>5452301</v>
      </c>
      <c r="T20" s="92" t="s">
        <v>1152</v>
      </c>
      <c r="U20" s="93">
        <v>3454301</v>
      </c>
      <c r="V20" s="92" t="s">
        <v>1152</v>
      </c>
    </row>
    <row r="21" spans="1:22" ht="30" customHeight="1" x14ac:dyDescent="0.25">
      <c r="B21" s="40">
        <v>22</v>
      </c>
      <c r="C21" s="94"/>
      <c r="D21" s="101" t="str">
        <f t="shared" ref="D21:D24" si="4">IF(COUNTBLANK(C21)=1," ",IF(ISNUMBER(C21)=TRUE(),IF(ISERROR(M21)=TRUE(),"Nincs ilyen OKJ kód!",M21),C21))</f>
        <v xml:space="preserve"> </v>
      </c>
      <c r="E21" s="120"/>
      <c r="F21" s="121"/>
      <c r="G21" s="40">
        <v>22</v>
      </c>
      <c r="H21" s="7"/>
      <c r="J21" s="78">
        <f t="shared" si="1"/>
        <v>1</v>
      </c>
      <c r="K21" s="24">
        <f t="shared" si="2"/>
        <v>2</v>
      </c>
      <c r="M21" s="5" t="e">
        <f t="shared" si="3"/>
        <v>#N/A</v>
      </c>
      <c r="S21" s="93">
        <v>5452502</v>
      </c>
      <c r="T21" s="92" t="s">
        <v>1155</v>
      </c>
      <c r="U21" s="93">
        <v>3454301</v>
      </c>
      <c r="V21" s="92" t="s">
        <v>1155</v>
      </c>
    </row>
    <row r="22" spans="1:22" ht="30" customHeight="1" x14ac:dyDescent="0.25">
      <c r="B22" s="40">
        <v>23</v>
      </c>
      <c r="C22" s="94"/>
      <c r="D22" s="101" t="str">
        <f t="shared" si="4"/>
        <v xml:space="preserve"> </v>
      </c>
      <c r="E22" s="120"/>
      <c r="F22" s="121"/>
      <c r="G22" s="40">
        <v>23</v>
      </c>
      <c r="H22" s="7"/>
      <c r="J22" s="78">
        <f t="shared" si="1"/>
        <v>1</v>
      </c>
      <c r="K22" s="24">
        <f t="shared" si="2"/>
        <v>2</v>
      </c>
      <c r="M22" s="5" t="e">
        <f t="shared" si="3"/>
        <v>#N/A</v>
      </c>
      <c r="S22" s="93">
        <v>5552501</v>
      </c>
      <c r="T22" s="92" t="s">
        <v>1133</v>
      </c>
      <c r="U22" s="93">
        <v>3454301</v>
      </c>
      <c r="V22" s="92" t="s">
        <v>1133</v>
      </c>
    </row>
    <row r="23" spans="1:22" ht="30" customHeight="1" x14ac:dyDescent="0.25">
      <c r="B23" s="40">
        <v>24</v>
      </c>
      <c r="C23" s="94"/>
      <c r="D23" s="101" t="str">
        <f t="shared" si="4"/>
        <v xml:space="preserve"> </v>
      </c>
      <c r="E23" s="120"/>
      <c r="F23" s="121"/>
      <c r="G23" s="40">
        <v>24</v>
      </c>
      <c r="H23" s="7"/>
      <c r="J23" s="78">
        <f t="shared" si="1"/>
        <v>1</v>
      </c>
      <c r="K23" s="24">
        <f t="shared" si="2"/>
        <v>2</v>
      </c>
      <c r="M23" s="5" t="e">
        <f t="shared" si="3"/>
        <v>#N/A</v>
      </c>
      <c r="S23" s="93">
        <v>5452503</v>
      </c>
      <c r="T23" s="92" t="s">
        <v>3697</v>
      </c>
      <c r="U23" s="93">
        <v>3454301</v>
      </c>
      <c r="V23" s="92" t="s">
        <v>3697</v>
      </c>
    </row>
    <row r="24" spans="1:22" ht="30" customHeight="1" thickBot="1" x14ac:dyDescent="0.3">
      <c r="B24" s="43">
        <v>25</v>
      </c>
      <c r="C24" s="108"/>
      <c r="D24" s="109" t="str">
        <f t="shared" si="4"/>
        <v xml:space="preserve"> </v>
      </c>
      <c r="E24" s="122"/>
      <c r="F24" s="123"/>
      <c r="G24" s="43">
        <v>25</v>
      </c>
      <c r="H24" s="7"/>
      <c r="J24" s="78">
        <f t="shared" si="1"/>
        <v>1</v>
      </c>
      <c r="K24" s="24">
        <f t="shared" si="2"/>
        <v>2</v>
      </c>
      <c r="M24" s="5" t="e">
        <f t="shared" si="3"/>
        <v>#N/A</v>
      </c>
      <c r="S24" s="93">
        <v>3458202</v>
      </c>
      <c r="T24" s="92" t="s">
        <v>3698</v>
      </c>
      <c r="U24" s="93">
        <v>3454301</v>
      </c>
      <c r="V24" s="92" t="s">
        <v>3698</v>
      </c>
    </row>
    <row r="25" spans="1:22" s="13" customFormat="1" ht="30" customHeight="1" thickBot="1" x14ac:dyDescent="0.3">
      <c r="A25" s="59"/>
      <c r="B25" s="40">
        <v>26</v>
      </c>
      <c r="C25" s="51"/>
      <c r="D25" s="52" t="s">
        <v>117</v>
      </c>
      <c r="E25" s="144">
        <f>SUM(E15:F24)</f>
        <v>0</v>
      </c>
      <c r="F25" s="145"/>
      <c r="G25" s="40">
        <v>26</v>
      </c>
      <c r="H25" s="32"/>
      <c r="J25" s="84"/>
      <c r="K25" s="85"/>
      <c r="S25" s="93">
        <v>5454401</v>
      </c>
      <c r="T25" s="92" t="s">
        <v>10</v>
      </c>
      <c r="U25" s="93">
        <v>3454301</v>
      </c>
      <c r="V25" s="92" t="s">
        <v>10</v>
      </c>
    </row>
    <row r="26" spans="1:22" s="13" customFormat="1" ht="30" customHeight="1" x14ac:dyDescent="0.25">
      <c r="A26" s="59"/>
      <c r="B26" s="40">
        <v>27</v>
      </c>
      <c r="C26" s="51"/>
      <c r="D26" s="52"/>
      <c r="E26" s="14"/>
      <c r="F26" s="15"/>
      <c r="G26" s="40">
        <v>27</v>
      </c>
      <c r="H26" s="32"/>
      <c r="J26" s="84"/>
      <c r="K26" s="85"/>
      <c r="S26" s="93">
        <v>5454401</v>
      </c>
      <c r="T26" s="92" t="s">
        <v>10</v>
      </c>
      <c r="U26" s="93">
        <v>3454301</v>
      </c>
      <c r="V26" s="92" t="s">
        <v>10</v>
      </c>
    </row>
    <row r="27" spans="1:22" ht="30" customHeight="1" thickBot="1" x14ac:dyDescent="0.3">
      <c r="B27" s="40">
        <v>28</v>
      </c>
      <c r="C27" s="34"/>
      <c r="D27" s="34"/>
      <c r="E27" s="11"/>
      <c r="F27" s="15"/>
      <c r="G27" s="40">
        <v>28</v>
      </c>
      <c r="H27" s="7"/>
      <c r="S27" s="93">
        <v>5454401</v>
      </c>
      <c r="T27" s="92" t="s">
        <v>10</v>
      </c>
      <c r="U27" s="93">
        <v>3454301</v>
      </c>
      <c r="V27" s="92" t="s">
        <v>10</v>
      </c>
    </row>
    <row r="28" spans="1:22" ht="49.5" customHeight="1" thickBot="1" x14ac:dyDescent="0.3">
      <c r="A28" s="56" t="s">
        <v>124</v>
      </c>
      <c r="B28" s="43">
        <v>29</v>
      </c>
      <c r="C28" s="146" t="s">
        <v>4189</v>
      </c>
      <c r="D28" s="138"/>
      <c r="E28" s="128" t="s">
        <v>4195</v>
      </c>
      <c r="F28" s="129"/>
      <c r="G28" s="43">
        <v>29</v>
      </c>
      <c r="H28" s="119" t="str">
        <f>IF(($C$241="Nem teljes a lap kitöltöttsége!")*(J29=50),"Kitöltetlen a táblázat!"," ")</f>
        <v xml:space="preserve"> </v>
      </c>
      <c r="S28" s="93">
        <v>3581301</v>
      </c>
      <c r="T28" s="92" t="s">
        <v>3699</v>
      </c>
      <c r="U28" s="93">
        <v>3454301</v>
      </c>
      <c r="V28" s="92" t="s">
        <v>3699</v>
      </c>
    </row>
    <row r="29" spans="1:22" ht="30" customHeight="1" x14ac:dyDescent="0.25">
      <c r="B29" s="40">
        <v>30</v>
      </c>
      <c r="C29" s="110" t="s">
        <v>4175</v>
      </c>
      <c r="D29" s="111" t="s">
        <v>116</v>
      </c>
      <c r="E29" s="126" t="s">
        <v>120</v>
      </c>
      <c r="F29" s="127"/>
      <c r="G29" s="40">
        <v>30</v>
      </c>
      <c r="H29" s="119"/>
      <c r="I29" s="5">
        <f>IF(J29=50,1,0)</f>
        <v>0</v>
      </c>
      <c r="J29" s="83">
        <f>SUM(K29:L29)</f>
        <v>30</v>
      </c>
      <c r="K29" s="24">
        <f>SUM(J30:J39)</f>
        <v>10</v>
      </c>
      <c r="L29" s="5">
        <f>SUM(K30:K39)</f>
        <v>20</v>
      </c>
      <c r="S29" s="93">
        <v>3562102</v>
      </c>
      <c r="T29" s="92" t="s">
        <v>3700</v>
      </c>
      <c r="U29" s="93">
        <v>3454301</v>
      </c>
      <c r="V29" s="92" t="s">
        <v>3700</v>
      </c>
    </row>
    <row r="30" spans="1:22" ht="30" customHeight="1" x14ac:dyDescent="0.25">
      <c r="B30" s="40">
        <v>31</v>
      </c>
      <c r="C30" s="94"/>
      <c r="D30" s="101" t="str">
        <f t="shared" ref="D30:D39" si="5">IF(COUNTBLANK(C30)=1," ",IF(ISNUMBER(C30)=TRUE(),IF(ISERROR(M30)=TRUE(),"Nincs ilyen OKJ kód!",M30),C30))</f>
        <v xml:space="preserve"> </v>
      </c>
      <c r="E30" s="120"/>
      <c r="F30" s="121"/>
      <c r="G30" s="40">
        <v>31</v>
      </c>
      <c r="H30" s="7"/>
      <c r="J30" s="78">
        <f t="shared" ref="J30:J39" si="6">COUNTBLANK(C30)</f>
        <v>1</v>
      </c>
      <c r="K30" s="24">
        <f t="shared" ref="K30:K39" si="7">COUNTBLANK(E30:F30)</f>
        <v>2</v>
      </c>
      <c r="M30" s="5" t="e">
        <f t="shared" ref="M30:M39" si="8">VLOOKUP(C30,S:T,2,0)</f>
        <v>#N/A</v>
      </c>
      <c r="S30" s="93">
        <v>3562102</v>
      </c>
      <c r="T30" s="92" t="s">
        <v>3700</v>
      </c>
      <c r="U30" s="93">
        <v>3454301</v>
      </c>
      <c r="V30" s="92" t="s">
        <v>3700</v>
      </c>
    </row>
    <row r="31" spans="1:22" ht="30" customHeight="1" x14ac:dyDescent="0.25">
      <c r="B31" s="43">
        <v>32</v>
      </c>
      <c r="C31" s="94"/>
      <c r="D31" s="101" t="str">
        <f t="shared" si="5"/>
        <v xml:space="preserve"> </v>
      </c>
      <c r="E31" s="120"/>
      <c r="F31" s="121"/>
      <c r="G31" s="43">
        <v>32</v>
      </c>
      <c r="H31" s="7"/>
      <c r="J31" s="78">
        <f t="shared" si="6"/>
        <v>1</v>
      </c>
      <c r="K31" s="24">
        <f t="shared" si="7"/>
        <v>2</v>
      </c>
      <c r="M31" s="5" t="e">
        <f t="shared" si="8"/>
        <v>#N/A</v>
      </c>
      <c r="S31" s="93">
        <v>3562102</v>
      </c>
      <c r="T31" s="92" t="s">
        <v>3700</v>
      </c>
      <c r="U31" s="93">
        <v>3454301</v>
      </c>
      <c r="V31" s="92" t="s">
        <v>3700</v>
      </c>
    </row>
    <row r="32" spans="1:22" ht="30" customHeight="1" x14ac:dyDescent="0.25">
      <c r="B32" s="40">
        <v>33</v>
      </c>
      <c r="C32" s="94"/>
      <c r="D32" s="101" t="str">
        <f t="shared" si="5"/>
        <v xml:space="preserve"> </v>
      </c>
      <c r="E32" s="120"/>
      <c r="F32" s="121"/>
      <c r="G32" s="40">
        <v>33</v>
      </c>
      <c r="H32" s="7"/>
      <c r="J32" s="78">
        <f t="shared" si="6"/>
        <v>1</v>
      </c>
      <c r="K32" s="24">
        <f t="shared" si="7"/>
        <v>2</v>
      </c>
      <c r="M32" s="5" t="e">
        <f t="shared" si="8"/>
        <v>#N/A</v>
      </c>
      <c r="S32" s="93">
        <v>3562102</v>
      </c>
      <c r="T32" s="92" t="s">
        <v>3700</v>
      </c>
      <c r="U32" s="93">
        <v>3454301</v>
      </c>
      <c r="V32" s="92" t="s">
        <v>3700</v>
      </c>
    </row>
    <row r="33" spans="1:22" ht="30" customHeight="1" x14ac:dyDescent="0.25">
      <c r="B33" s="40">
        <v>34</v>
      </c>
      <c r="C33" s="94"/>
      <c r="D33" s="101" t="str">
        <f t="shared" si="5"/>
        <v xml:space="preserve"> </v>
      </c>
      <c r="E33" s="120"/>
      <c r="F33" s="121"/>
      <c r="G33" s="40">
        <v>34</v>
      </c>
      <c r="H33" s="7"/>
      <c r="J33" s="78">
        <f t="shared" si="6"/>
        <v>1</v>
      </c>
      <c r="K33" s="24">
        <f t="shared" si="7"/>
        <v>2</v>
      </c>
      <c r="M33" s="5" t="e">
        <f t="shared" si="8"/>
        <v>#N/A</v>
      </c>
      <c r="S33" s="93">
        <v>3562102</v>
      </c>
      <c r="T33" s="92" t="s">
        <v>3700</v>
      </c>
      <c r="U33" s="93">
        <v>3454301</v>
      </c>
      <c r="V33" s="92" t="s">
        <v>3700</v>
      </c>
    </row>
    <row r="34" spans="1:22" ht="30" customHeight="1" x14ac:dyDescent="0.25">
      <c r="B34" s="40">
        <v>35</v>
      </c>
      <c r="C34" s="94"/>
      <c r="D34" s="101" t="str">
        <f t="shared" si="5"/>
        <v xml:space="preserve"> </v>
      </c>
      <c r="E34" s="120"/>
      <c r="F34" s="121"/>
      <c r="G34" s="40">
        <v>35</v>
      </c>
      <c r="H34" s="7"/>
      <c r="J34" s="78">
        <f t="shared" si="6"/>
        <v>1</v>
      </c>
      <c r="K34" s="24">
        <f t="shared" si="7"/>
        <v>2</v>
      </c>
      <c r="M34" s="5" t="e">
        <f t="shared" si="8"/>
        <v>#N/A</v>
      </c>
      <c r="S34" s="93">
        <v>5554101</v>
      </c>
      <c r="T34" s="92" t="s">
        <v>3701</v>
      </c>
      <c r="U34" s="93">
        <v>3454301</v>
      </c>
      <c r="V34" s="92" t="s">
        <v>3701</v>
      </c>
    </row>
    <row r="35" spans="1:22" ht="30" customHeight="1" x14ac:dyDescent="0.25">
      <c r="B35" s="43">
        <v>36</v>
      </c>
      <c r="C35" s="94"/>
      <c r="D35" s="101" t="str">
        <f t="shared" si="5"/>
        <v xml:space="preserve"> </v>
      </c>
      <c r="E35" s="120"/>
      <c r="F35" s="121"/>
      <c r="G35" s="43">
        <v>36</v>
      </c>
      <c r="H35" s="7"/>
      <c r="J35" s="78">
        <f t="shared" si="6"/>
        <v>1</v>
      </c>
      <c r="K35" s="24">
        <f t="shared" si="7"/>
        <v>2</v>
      </c>
      <c r="M35" s="5" t="e">
        <f t="shared" si="8"/>
        <v>#N/A</v>
      </c>
      <c r="S35" s="93">
        <v>3454201</v>
      </c>
      <c r="T35" s="92" t="s">
        <v>1077</v>
      </c>
      <c r="U35" s="93">
        <v>3454301</v>
      </c>
      <c r="V35" s="92" t="s">
        <v>1077</v>
      </c>
    </row>
    <row r="36" spans="1:22" ht="30" customHeight="1" x14ac:dyDescent="0.25">
      <c r="B36" s="40">
        <v>37</v>
      </c>
      <c r="C36" s="94"/>
      <c r="D36" s="101" t="str">
        <f t="shared" si="5"/>
        <v xml:space="preserve"> </v>
      </c>
      <c r="E36" s="120"/>
      <c r="F36" s="121"/>
      <c r="G36" s="40">
        <v>37</v>
      </c>
      <c r="H36" s="7"/>
      <c r="J36" s="78">
        <f t="shared" si="6"/>
        <v>1</v>
      </c>
      <c r="K36" s="24">
        <f t="shared" si="7"/>
        <v>2</v>
      </c>
      <c r="M36" s="5" t="e">
        <f t="shared" si="8"/>
        <v>#N/A</v>
      </c>
      <c r="S36" s="93">
        <v>5454201</v>
      </c>
      <c r="T36" s="92" t="s">
        <v>1118</v>
      </c>
      <c r="U36" s="93">
        <v>3454301</v>
      </c>
      <c r="V36" s="92" t="s">
        <v>1118</v>
      </c>
    </row>
    <row r="37" spans="1:22" ht="30" customHeight="1" x14ac:dyDescent="0.25">
      <c r="B37" s="40">
        <v>38</v>
      </c>
      <c r="C37" s="94"/>
      <c r="D37" s="101" t="str">
        <f t="shared" si="5"/>
        <v xml:space="preserve"> </v>
      </c>
      <c r="E37" s="120"/>
      <c r="F37" s="121"/>
      <c r="G37" s="40">
        <v>38</v>
      </c>
      <c r="H37" s="7"/>
      <c r="J37" s="78">
        <f t="shared" si="6"/>
        <v>1</v>
      </c>
      <c r="K37" s="24">
        <f t="shared" si="7"/>
        <v>2</v>
      </c>
      <c r="M37" s="5" t="e">
        <f t="shared" si="8"/>
        <v>#N/A</v>
      </c>
      <c r="S37" s="93">
        <v>5521102</v>
      </c>
      <c r="T37" s="92" t="s">
        <v>1096</v>
      </c>
      <c r="U37" s="93">
        <v>3454301</v>
      </c>
      <c r="V37" s="92" t="s">
        <v>1096</v>
      </c>
    </row>
    <row r="38" spans="1:22" ht="30" customHeight="1" x14ac:dyDescent="0.25">
      <c r="B38" s="40">
        <v>39</v>
      </c>
      <c r="C38" s="94"/>
      <c r="D38" s="101" t="str">
        <f t="shared" si="5"/>
        <v xml:space="preserve"> </v>
      </c>
      <c r="E38" s="120"/>
      <c r="F38" s="121"/>
      <c r="G38" s="40">
        <v>39</v>
      </c>
      <c r="H38" s="7"/>
      <c r="J38" s="78">
        <f t="shared" si="6"/>
        <v>1</v>
      </c>
      <c r="K38" s="24">
        <f t="shared" si="7"/>
        <v>2</v>
      </c>
      <c r="M38" s="5" t="e">
        <f t="shared" si="8"/>
        <v>#N/A</v>
      </c>
      <c r="S38" s="93">
        <v>5448101</v>
      </c>
      <c r="T38" s="92" t="s">
        <v>1101</v>
      </c>
      <c r="U38" s="93">
        <v>3454301</v>
      </c>
      <c r="V38" s="92" t="s">
        <v>1101</v>
      </c>
    </row>
    <row r="39" spans="1:22" ht="30" customHeight="1" thickBot="1" x14ac:dyDescent="0.3">
      <c r="B39" s="43">
        <v>40</v>
      </c>
      <c r="C39" s="108"/>
      <c r="D39" s="109" t="str">
        <f t="shared" si="5"/>
        <v xml:space="preserve"> </v>
      </c>
      <c r="E39" s="122"/>
      <c r="F39" s="123"/>
      <c r="G39" s="43">
        <v>40</v>
      </c>
      <c r="H39" s="7"/>
      <c r="J39" s="78">
        <f t="shared" si="6"/>
        <v>1</v>
      </c>
      <c r="K39" s="24">
        <f t="shared" si="7"/>
        <v>2</v>
      </c>
      <c r="M39" s="5" t="e">
        <f t="shared" si="8"/>
        <v>#N/A</v>
      </c>
      <c r="S39" s="93">
        <v>3454202</v>
      </c>
      <c r="T39" s="92" t="s">
        <v>1054</v>
      </c>
      <c r="U39" s="93">
        <v>3454301</v>
      </c>
      <c r="V39" s="92" t="s">
        <v>1054</v>
      </c>
    </row>
    <row r="40" spans="1:22" s="13" customFormat="1" ht="30" customHeight="1" thickBot="1" x14ac:dyDescent="0.3">
      <c r="A40" s="59"/>
      <c r="B40" s="40">
        <v>41</v>
      </c>
      <c r="C40" s="51"/>
      <c r="D40" s="52" t="s">
        <v>117</v>
      </c>
      <c r="E40" s="124">
        <f>SUM(E30:F39)</f>
        <v>0</v>
      </c>
      <c r="F40" s="125"/>
      <c r="G40" s="40">
        <v>41</v>
      </c>
      <c r="H40" s="32"/>
      <c r="J40" s="84"/>
      <c r="K40" s="85"/>
      <c r="S40" s="93">
        <v>3552101</v>
      </c>
      <c r="T40" s="92" t="s">
        <v>3702</v>
      </c>
      <c r="U40" s="93">
        <v>3454301</v>
      </c>
      <c r="V40" s="92" t="s">
        <v>3702</v>
      </c>
    </row>
    <row r="41" spans="1:22" ht="30" customHeight="1" x14ac:dyDescent="0.25">
      <c r="B41" s="40">
        <v>42</v>
      </c>
      <c r="C41" s="53"/>
      <c r="D41" s="53"/>
      <c r="E41" s="28"/>
      <c r="F41" s="28"/>
      <c r="G41" s="40">
        <v>42</v>
      </c>
      <c r="H41" s="7"/>
      <c r="S41" s="93">
        <v>5554102</v>
      </c>
      <c r="T41" s="92" t="s">
        <v>3703</v>
      </c>
      <c r="U41" s="93">
        <v>3454301</v>
      </c>
      <c r="V41" s="92" t="s">
        <v>3703</v>
      </c>
    </row>
    <row r="42" spans="1:22" ht="30" customHeight="1" thickBot="1" x14ac:dyDescent="0.3">
      <c r="B42" s="43">
        <v>43</v>
      </c>
      <c r="C42" s="34"/>
      <c r="D42" s="34"/>
      <c r="E42" s="16"/>
      <c r="F42" s="17"/>
      <c r="G42" s="43">
        <v>43</v>
      </c>
      <c r="H42" s="7"/>
      <c r="S42" s="93">
        <v>5554102</v>
      </c>
      <c r="T42" s="92" t="s">
        <v>3703</v>
      </c>
      <c r="U42" s="93">
        <v>3454301</v>
      </c>
      <c r="V42" s="92" t="s">
        <v>3703</v>
      </c>
    </row>
    <row r="43" spans="1:22" ht="48" customHeight="1" thickBot="1" x14ac:dyDescent="0.3">
      <c r="A43" s="56" t="s">
        <v>124</v>
      </c>
      <c r="B43" s="40">
        <v>44</v>
      </c>
      <c r="C43" s="146" t="s">
        <v>638</v>
      </c>
      <c r="D43" s="138"/>
      <c r="E43" s="128" t="s">
        <v>4195</v>
      </c>
      <c r="F43" s="129"/>
      <c r="G43" s="40">
        <v>44</v>
      </c>
      <c r="H43" s="119" t="str">
        <f>IF(($C$241="Nem teljes a lap kitöltöttsége!")*(J44=50),"Kitöltetlen a táblázat!"," ")</f>
        <v xml:space="preserve"> </v>
      </c>
      <c r="S43" s="93">
        <v>3481101</v>
      </c>
      <c r="T43" s="92" t="s">
        <v>1091</v>
      </c>
      <c r="U43" s="93">
        <v>3454301</v>
      </c>
      <c r="V43" s="92" t="s">
        <v>1091</v>
      </c>
    </row>
    <row r="44" spans="1:22" ht="30" customHeight="1" x14ac:dyDescent="0.25">
      <c r="B44" s="40">
        <v>45</v>
      </c>
      <c r="C44" s="110" t="s">
        <v>4175</v>
      </c>
      <c r="D44" s="111" t="s">
        <v>116</v>
      </c>
      <c r="E44" s="126" t="s">
        <v>119</v>
      </c>
      <c r="F44" s="127"/>
      <c r="G44" s="40">
        <v>45</v>
      </c>
      <c r="H44" s="119"/>
      <c r="I44" s="5">
        <f>IF(J44=50,1,0)</f>
        <v>0</v>
      </c>
      <c r="J44" s="83">
        <f>SUM(K44:L44)</f>
        <v>30</v>
      </c>
      <c r="K44" s="24">
        <f>SUM(J45:J54)</f>
        <v>10</v>
      </c>
      <c r="L44" s="5">
        <f>SUM(K45:K54)</f>
        <v>20</v>
      </c>
      <c r="S44" s="93">
        <v>5572302</v>
      </c>
      <c r="T44" s="92" t="s">
        <v>3704</v>
      </c>
      <c r="U44" s="93">
        <v>3454301</v>
      </c>
      <c r="V44" s="92" t="s">
        <v>3704</v>
      </c>
    </row>
    <row r="45" spans="1:22" ht="30" customHeight="1" x14ac:dyDescent="0.25">
      <c r="B45" s="40">
        <v>46</v>
      </c>
      <c r="C45" s="94"/>
      <c r="D45" s="101" t="str">
        <f t="shared" ref="D45:D54" si="9">IF(COUNTBLANK(C45)=1," ",IF(ISNUMBER(C45)=TRUE(),IF(ISERROR(M45)=TRUE(),"Nincs ilyen OKJ kód!",M45),C45))</f>
        <v xml:space="preserve"> </v>
      </c>
      <c r="E45" s="120"/>
      <c r="F45" s="121"/>
      <c r="G45" s="40">
        <v>46</v>
      </c>
      <c r="H45" s="7"/>
      <c r="J45" s="78">
        <f t="shared" ref="J45:J54" si="10">COUNTBLANK(C45)</f>
        <v>1</v>
      </c>
      <c r="K45" s="24">
        <f t="shared" ref="K45:K54" si="11">COUNTBLANK(E45:F45)</f>
        <v>2</v>
      </c>
      <c r="M45" s="5" t="e">
        <f t="shared" ref="M45:M54" si="12">VLOOKUP(C45,S:T,2,0)</f>
        <v>#N/A</v>
      </c>
      <c r="S45" s="93">
        <v>5421101</v>
      </c>
      <c r="T45" s="92" t="s">
        <v>3705</v>
      </c>
      <c r="U45" s="93">
        <v>3454301</v>
      </c>
      <c r="V45" s="92" t="s">
        <v>3705</v>
      </c>
    </row>
    <row r="46" spans="1:22" ht="30" customHeight="1" x14ac:dyDescent="0.25">
      <c r="B46" s="43">
        <v>47</v>
      </c>
      <c r="C46" s="94"/>
      <c r="D46" s="101" t="str">
        <f t="shared" si="9"/>
        <v xml:space="preserve"> </v>
      </c>
      <c r="E46" s="120"/>
      <c r="F46" s="121"/>
      <c r="G46" s="43">
        <v>47</v>
      </c>
      <c r="H46" s="7"/>
      <c r="J46" s="78">
        <f t="shared" si="10"/>
        <v>1</v>
      </c>
      <c r="K46" s="24">
        <f t="shared" si="11"/>
        <v>2</v>
      </c>
      <c r="M46" s="5" t="e">
        <f t="shared" si="12"/>
        <v>#N/A</v>
      </c>
      <c r="S46" s="93">
        <v>5521103</v>
      </c>
      <c r="T46" s="92" t="s">
        <v>1042</v>
      </c>
      <c r="U46" s="93">
        <v>3454301</v>
      </c>
      <c r="V46" s="92" t="s">
        <v>1042</v>
      </c>
    </row>
    <row r="47" spans="1:22" ht="30" customHeight="1" x14ac:dyDescent="0.25">
      <c r="B47" s="40">
        <v>48</v>
      </c>
      <c r="C47" s="94"/>
      <c r="D47" s="101" t="str">
        <f t="shared" si="9"/>
        <v xml:space="preserve"> </v>
      </c>
      <c r="E47" s="120"/>
      <c r="F47" s="121"/>
      <c r="G47" s="40">
        <v>48</v>
      </c>
      <c r="H47" s="7"/>
      <c r="J47" s="78">
        <f t="shared" si="10"/>
        <v>1</v>
      </c>
      <c r="K47" s="24">
        <f t="shared" si="11"/>
        <v>2</v>
      </c>
      <c r="M47" s="5" t="e">
        <f t="shared" si="12"/>
        <v>#N/A</v>
      </c>
      <c r="S47" s="93">
        <v>5521104</v>
      </c>
      <c r="T47" s="92" t="s">
        <v>3706</v>
      </c>
      <c r="U47" s="93">
        <v>3454301</v>
      </c>
      <c r="V47" s="92" t="s">
        <v>3706</v>
      </c>
    </row>
    <row r="48" spans="1:22" ht="30" customHeight="1" x14ac:dyDescent="0.25">
      <c r="B48" s="40">
        <v>49</v>
      </c>
      <c r="C48" s="94"/>
      <c r="D48" s="101" t="str">
        <f t="shared" si="9"/>
        <v xml:space="preserve"> </v>
      </c>
      <c r="E48" s="120"/>
      <c r="F48" s="121"/>
      <c r="G48" s="40">
        <v>49</v>
      </c>
      <c r="H48" s="7"/>
      <c r="J48" s="78">
        <f t="shared" si="10"/>
        <v>1</v>
      </c>
      <c r="K48" s="24">
        <f t="shared" si="11"/>
        <v>2</v>
      </c>
      <c r="M48" s="5" t="e">
        <f t="shared" si="12"/>
        <v>#N/A</v>
      </c>
      <c r="S48" s="93">
        <v>3421101</v>
      </c>
      <c r="T48" s="92" t="s">
        <v>1041</v>
      </c>
      <c r="U48" s="93">
        <v>3454301</v>
      </c>
      <c r="V48" s="92" t="s">
        <v>1041</v>
      </c>
    </row>
    <row r="49" spans="1:22" ht="30" customHeight="1" x14ac:dyDescent="0.25">
      <c r="B49" s="40">
        <v>50</v>
      </c>
      <c r="C49" s="94"/>
      <c r="D49" s="101" t="str">
        <f t="shared" si="9"/>
        <v xml:space="preserve"> </v>
      </c>
      <c r="E49" s="120"/>
      <c r="F49" s="121"/>
      <c r="G49" s="40">
        <v>50</v>
      </c>
      <c r="H49" s="7"/>
      <c r="J49" s="78">
        <f t="shared" si="10"/>
        <v>1</v>
      </c>
      <c r="K49" s="24">
        <f t="shared" si="11"/>
        <v>2</v>
      </c>
      <c r="M49" s="5" t="e">
        <f t="shared" si="12"/>
        <v>#N/A</v>
      </c>
      <c r="S49" s="93">
        <v>3462201</v>
      </c>
      <c r="T49" s="92" t="s">
        <v>1083</v>
      </c>
      <c r="U49" s="93">
        <v>3454301</v>
      </c>
      <c r="V49" s="92" t="s">
        <v>1083</v>
      </c>
    </row>
    <row r="50" spans="1:22" ht="30" customHeight="1" x14ac:dyDescent="0.25">
      <c r="B50" s="43">
        <v>51</v>
      </c>
      <c r="C50" s="94"/>
      <c r="D50" s="101" t="str">
        <f t="shared" si="9"/>
        <v xml:space="preserve"> </v>
      </c>
      <c r="E50" s="120"/>
      <c r="F50" s="121"/>
      <c r="G50" s="43">
        <v>51</v>
      </c>
      <c r="H50" s="7"/>
      <c r="J50" s="78">
        <f t="shared" si="10"/>
        <v>1</v>
      </c>
      <c r="K50" s="24">
        <f t="shared" si="11"/>
        <v>2</v>
      </c>
      <c r="M50" s="5" t="e">
        <f t="shared" si="12"/>
        <v>#N/A</v>
      </c>
      <c r="S50" s="93">
        <v>5421102</v>
      </c>
      <c r="T50" s="92" t="s">
        <v>3707</v>
      </c>
      <c r="U50" s="93">
        <v>3454301</v>
      </c>
      <c r="V50" s="92" t="s">
        <v>3707</v>
      </c>
    </row>
    <row r="51" spans="1:22" ht="30" customHeight="1" x14ac:dyDescent="0.25">
      <c r="B51" s="40">
        <v>52</v>
      </c>
      <c r="C51" s="94"/>
      <c r="D51" s="101" t="str">
        <f t="shared" si="9"/>
        <v xml:space="preserve"> </v>
      </c>
      <c r="E51" s="120"/>
      <c r="F51" s="121"/>
      <c r="G51" s="40">
        <v>52</v>
      </c>
      <c r="H51" s="7"/>
      <c r="J51" s="78">
        <f t="shared" si="10"/>
        <v>1</v>
      </c>
      <c r="K51" s="24">
        <f t="shared" si="11"/>
        <v>2</v>
      </c>
      <c r="M51" s="5" t="e">
        <f t="shared" si="12"/>
        <v>#N/A</v>
      </c>
      <c r="S51" s="93">
        <v>5452504</v>
      </c>
      <c r="T51" s="92" t="s">
        <v>1135</v>
      </c>
      <c r="U51" s="93">
        <v>3454301</v>
      </c>
      <c r="V51" s="92" t="s">
        <v>1135</v>
      </c>
    </row>
    <row r="52" spans="1:22" ht="30" customHeight="1" x14ac:dyDescent="0.25">
      <c r="B52" s="40">
        <v>53</v>
      </c>
      <c r="C52" s="94"/>
      <c r="D52" s="101" t="str">
        <f t="shared" si="9"/>
        <v xml:space="preserve"> </v>
      </c>
      <c r="E52" s="120"/>
      <c r="F52" s="121"/>
      <c r="G52" s="40">
        <v>53</v>
      </c>
      <c r="H52" s="7"/>
      <c r="J52" s="78">
        <f t="shared" si="10"/>
        <v>1</v>
      </c>
      <c r="K52" s="24">
        <f t="shared" si="11"/>
        <v>2</v>
      </c>
      <c r="M52" s="5" t="e">
        <f t="shared" si="12"/>
        <v>#N/A</v>
      </c>
      <c r="S52" s="93">
        <v>5552401</v>
      </c>
      <c r="T52" s="92" t="s">
        <v>1159</v>
      </c>
      <c r="U52" s="93">
        <v>3454301</v>
      </c>
      <c r="V52" s="92" t="s">
        <v>1159</v>
      </c>
    </row>
    <row r="53" spans="1:22" ht="30" customHeight="1" x14ac:dyDescent="0.25">
      <c r="B53" s="43">
        <v>54</v>
      </c>
      <c r="C53" s="94"/>
      <c r="D53" s="101" t="str">
        <f t="shared" si="9"/>
        <v xml:space="preserve"> </v>
      </c>
      <c r="E53" s="120"/>
      <c r="F53" s="121"/>
      <c r="G53" s="43">
        <v>54</v>
      </c>
      <c r="H53" s="7"/>
      <c r="J53" s="78">
        <f t="shared" si="10"/>
        <v>1</v>
      </c>
      <c r="K53" s="24">
        <f t="shared" si="11"/>
        <v>2</v>
      </c>
      <c r="M53" s="5" t="e">
        <f t="shared" si="12"/>
        <v>#N/A</v>
      </c>
      <c r="S53" s="93">
        <v>3454101</v>
      </c>
      <c r="T53" s="92" t="s">
        <v>1078</v>
      </c>
      <c r="U53" s="93">
        <v>3454301</v>
      </c>
      <c r="V53" s="92" t="s">
        <v>1078</v>
      </c>
    </row>
    <row r="54" spans="1:22" ht="30" customHeight="1" thickBot="1" x14ac:dyDescent="0.3">
      <c r="B54" s="40">
        <v>55</v>
      </c>
      <c r="C54" s="108"/>
      <c r="D54" s="109" t="str">
        <f t="shared" si="9"/>
        <v xml:space="preserve"> </v>
      </c>
      <c r="E54" s="122"/>
      <c r="F54" s="123"/>
      <c r="G54" s="40">
        <v>55</v>
      </c>
      <c r="H54" s="7"/>
      <c r="J54" s="78">
        <f t="shared" si="10"/>
        <v>1</v>
      </c>
      <c r="K54" s="24">
        <f t="shared" si="11"/>
        <v>2</v>
      </c>
      <c r="M54" s="5" t="e">
        <f t="shared" si="12"/>
        <v>#N/A</v>
      </c>
      <c r="S54" s="93">
        <v>5472001</v>
      </c>
      <c r="T54" s="92" t="s">
        <v>1170</v>
      </c>
      <c r="U54" s="93">
        <v>3454301</v>
      </c>
      <c r="V54" s="92" t="s">
        <v>1170</v>
      </c>
    </row>
    <row r="55" spans="1:22" s="13" customFormat="1" ht="30" customHeight="1" thickBot="1" x14ac:dyDescent="0.3">
      <c r="A55" s="59"/>
      <c r="B55" s="40">
        <v>56</v>
      </c>
      <c r="C55" s="11"/>
      <c r="D55" s="12" t="s">
        <v>117</v>
      </c>
      <c r="E55" s="124">
        <f>SUM(E45:F54)</f>
        <v>0</v>
      </c>
      <c r="F55" s="125"/>
      <c r="G55" s="40">
        <v>56</v>
      </c>
      <c r="H55" s="32"/>
      <c r="J55" s="84"/>
      <c r="K55" s="85"/>
      <c r="S55" s="93">
        <v>5421202</v>
      </c>
      <c r="T55" s="92" t="s">
        <v>3708</v>
      </c>
      <c r="U55" s="93">
        <v>3454301</v>
      </c>
      <c r="V55" s="92" t="s">
        <v>3708</v>
      </c>
    </row>
    <row r="56" spans="1:22" s="13" customFormat="1" ht="30" customHeight="1" x14ac:dyDescent="0.25">
      <c r="A56" s="59"/>
      <c r="B56" s="40"/>
      <c r="C56" s="102"/>
      <c r="D56" s="103"/>
      <c r="E56" s="104"/>
      <c r="F56" s="104"/>
      <c r="G56" s="105"/>
      <c r="H56" s="32"/>
      <c r="J56" s="84"/>
      <c r="K56" s="85"/>
      <c r="S56" s="93"/>
      <c r="T56" s="92"/>
      <c r="U56" s="93"/>
      <c r="V56" s="92"/>
    </row>
    <row r="57" spans="1:22" s="13" customFormat="1" ht="30" customHeight="1" thickBot="1" x14ac:dyDescent="0.3">
      <c r="A57" s="59"/>
      <c r="B57" s="40"/>
      <c r="C57" s="102"/>
      <c r="D57" s="103"/>
      <c r="E57" s="104"/>
      <c r="F57" s="104"/>
      <c r="G57" s="105"/>
      <c r="H57" s="32"/>
      <c r="J57" s="84"/>
      <c r="K57" s="85"/>
      <c r="S57" s="93"/>
      <c r="T57" s="92"/>
      <c r="U57" s="93"/>
      <c r="V57" s="92"/>
    </row>
    <row r="58" spans="1:22" ht="48" customHeight="1" thickBot="1" x14ac:dyDescent="0.3">
      <c r="A58" s="56" t="s">
        <v>637</v>
      </c>
      <c r="B58" s="43">
        <v>182</v>
      </c>
      <c r="C58" s="141" t="s">
        <v>4186</v>
      </c>
      <c r="D58" s="142"/>
      <c r="E58" s="128" t="s">
        <v>4195</v>
      </c>
      <c r="F58" s="129"/>
      <c r="G58" s="43">
        <v>182</v>
      </c>
      <c r="H58" s="119"/>
      <c r="I58" s="24"/>
      <c r="J58" s="24"/>
      <c r="S58" s="93">
        <v>5572512</v>
      </c>
      <c r="T58" s="92" t="s">
        <v>3772</v>
      </c>
      <c r="U58" s="93">
        <v>3454301</v>
      </c>
      <c r="V58" s="92" t="s">
        <v>3772</v>
      </c>
    </row>
    <row r="59" spans="1:22" ht="30" customHeight="1" x14ac:dyDescent="0.25">
      <c r="B59" s="40">
        <v>183</v>
      </c>
      <c r="C59" s="110" t="s">
        <v>4175</v>
      </c>
      <c r="D59" s="111" t="s">
        <v>116</v>
      </c>
      <c r="E59" s="126" t="s">
        <v>118</v>
      </c>
      <c r="F59" s="127"/>
      <c r="G59" s="40">
        <v>183</v>
      </c>
      <c r="H59" s="119"/>
      <c r="J59" s="83"/>
      <c r="S59" s="93">
        <v>5452104</v>
      </c>
      <c r="T59" s="92" t="s">
        <v>3773</v>
      </c>
      <c r="U59" s="93">
        <v>3454301</v>
      </c>
      <c r="V59" s="92" t="s">
        <v>3773</v>
      </c>
    </row>
    <row r="60" spans="1:22" ht="30" customHeight="1" x14ac:dyDescent="0.25">
      <c r="B60" s="40">
        <v>184</v>
      </c>
      <c r="C60" s="94"/>
      <c r="D60" s="101" t="str">
        <f t="shared" ref="D60:D69" si="13">IF(COUNTBLANK(C60)=1," ",IF(ISNUMBER(C60)=TRUE(),IF(ISERROR(M60)=TRUE(),"Nincs ilyen OKJ kód!",M60),C60))</f>
        <v xml:space="preserve"> </v>
      </c>
      <c r="E60" s="120"/>
      <c r="F60" s="121"/>
      <c r="G60" s="40">
        <v>184</v>
      </c>
      <c r="H60" s="7"/>
      <c r="M60" s="5" t="e">
        <f t="shared" ref="M60:M69" si="14">VLOOKUP(C60,S:T,2,0)</f>
        <v>#N/A</v>
      </c>
      <c r="S60" s="93">
        <v>5452104</v>
      </c>
      <c r="T60" s="92" t="s">
        <v>3773</v>
      </c>
      <c r="U60" s="93">
        <v>3454301</v>
      </c>
      <c r="V60" s="92" t="s">
        <v>3773</v>
      </c>
    </row>
    <row r="61" spans="1:22" ht="30" customHeight="1" x14ac:dyDescent="0.25">
      <c r="B61" s="43">
        <v>185</v>
      </c>
      <c r="C61" s="94"/>
      <c r="D61" s="101" t="str">
        <f t="shared" si="13"/>
        <v xml:space="preserve"> </v>
      </c>
      <c r="E61" s="120"/>
      <c r="F61" s="121"/>
      <c r="G61" s="43">
        <v>185</v>
      </c>
      <c r="H61" s="7"/>
      <c r="M61" s="5" t="e">
        <f t="shared" si="14"/>
        <v>#N/A</v>
      </c>
      <c r="S61" s="93">
        <v>5452104</v>
      </c>
      <c r="T61" s="92" t="s">
        <v>3773</v>
      </c>
      <c r="U61" s="93">
        <v>3454301</v>
      </c>
      <c r="V61" s="92" t="s">
        <v>3773</v>
      </c>
    </row>
    <row r="62" spans="1:22" ht="30" customHeight="1" x14ac:dyDescent="0.25">
      <c r="B62" s="40">
        <v>186</v>
      </c>
      <c r="C62" s="94"/>
      <c r="D62" s="101" t="str">
        <f t="shared" si="13"/>
        <v xml:space="preserve"> </v>
      </c>
      <c r="E62" s="120"/>
      <c r="F62" s="121"/>
      <c r="G62" s="40">
        <v>186</v>
      </c>
      <c r="H62" s="7"/>
      <c r="M62" s="5" t="e">
        <f t="shared" si="14"/>
        <v>#N/A</v>
      </c>
      <c r="S62" s="93">
        <v>5521303</v>
      </c>
      <c r="T62" s="92" t="s">
        <v>1143</v>
      </c>
      <c r="U62" s="93">
        <v>3454301</v>
      </c>
      <c r="V62" s="92" t="s">
        <v>1143</v>
      </c>
    </row>
    <row r="63" spans="1:22" ht="30" customHeight="1" x14ac:dyDescent="0.25">
      <c r="B63" s="40">
        <v>187</v>
      </c>
      <c r="C63" s="94"/>
      <c r="D63" s="101" t="str">
        <f t="shared" si="13"/>
        <v xml:space="preserve"> </v>
      </c>
      <c r="E63" s="120"/>
      <c r="F63" s="121"/>
      <c r="G63" s="40">
        <v>187</v>
      </c>
      <c r="H63" s="7"/>
      <c r="M63" s="5" t="e">
        <f t="shared" si="14"/>
        <v>#N/A</v>
      </c>
      <c r="S63" s="93">
        <v>5581502</v>
      </c>
      <c r="T63" s="92" t="s">
        <v>1138</v>
      </c>
      <c r="U63" s="93">
        <v>3454301</v>
      </c>
      <c r="V63" s="92" t="s">
        <v>1138</v>
      </c>
    </row>
    <row r="64" spans="1:22" ht="30" customHeight="1" x14ac:dyDescent="0.25">
      <c r="B64" s="40">
        <v>188</v>
      </c>
      <c r="C64" s="94"/>
      <c r="D64" s="101" t="str">
        <f t="shared" si="13"/>
        <v xml:space="preserve"> </v>
      </c>
      <c r="E64" s="120"/>
      <c r="F64" s="121"/>
      <c r="G64" s="40">
        <v>188</v>
      </c>
      <c r="H64" s="7"/>
      <c r="M64" s="5" t="e">
        <f t="shared" si="14"/>
        <v>#N/A</v>
      </c>
      <c r="S64" s="93">
        <v>3458207</v>
      </c>
      <c r="T64" s="92" t="s">
        <v>3774</v>
      </c>
      <c r="U64" s="93">
        <v>3454301</v>
      </c>
      <c r="V64" s="92" t="s">
        <v>3774</v>
      </c>
    </row>
    <row r="65" spans="1:22" ht="30" customHeight="1" x14ac:dyDescent="0.25">
      <c r="B65" s="43">
        <v>189</v>
      </c>
      <c r="C65" s="94"/>
      <c r="D65" s="101" t="str">
        <f t="shared" si="13"/>
        <v xml:space="preserve"> </v>
      </c>
      <c r="E65" s="120"/>
      <c r="F65" s="121"/>
      <c r="G65" s="43">
        <v>189</v>
      </c>
      <c r="H65" s="7"/>
      <c r="M65" s="5" t="e">
        <f t="shared" si="14"/>
        <v>#N/A</v>
      </c>
      <c r="S65" s="93">
        <v>3458208</v>
      </c>
      <c r="T65" s="92" t="s">
        <v>3775</v>
      </c>
      <c r="U65" s="93">
        <v>3454301</v>
      </c>
      <c r="V65" s="92" t="s">
        <v>3775</v>
      </c>
    </row>
    <row r="66" spans="1:22" ht="30" customHeight="1" x14ac:dyDescent="0.25">
      <c r="B66" s="40">
        <v>190</v>
      </c>
      <c r="C66" s="94"/>
      <c r="D66" s="101" t="str">
        <f t="shared" si="13"/>
        <v xml:space="preserve"> </v>
      </c>
      <c r="E66" s="120"/>
      <c r="F66" s="121"/>
      <c r="G66" s="40">
        <v>190</v>
      </c>
      <c r="H66" s="7"/>
      <c r="M66" s="5" t="e">
        <f t="shared" si="14"/>
        <v>#N/A</v>
      </c>
      <c r="S66" s="93">
        <v>3454306</v>
      </c>
      <c r="T66" s="92" t="s">
        <v>3776</v>
      </c>
      <c r="U66" s="93">
        <v>3454301</v>
      </c>
      <c r="V66" s="92" t="s">
        <v>3776</v>
      </c>
    </row>
    <row r="67" spans="1:22" ht="30" customHeight="1" x14ac:dyDescent="0.25">
      <c r="B67" s="40">
        <v>191</v>
      </c>
      <c r="C67" s="94"/>
      <c r="D67" s="101" t="str">
        <f t="shared" si="13"/>
        <v xml:space="preserve"> </v>
      </c>
      <c r="E67" s="120"/>
      <c r="F67" s="121"/>
      <c r="G67" s="40">
        <v>191</v>
      </c>
      <c r="H67" s="7"/>
      <c r="M67" s="5" t="e">
        <f t="shared" si="14"/>
        <v>#N/A</v>
      </c>
      <c r="S67" s="93">
        <v>3454306</v>
      </c>
      <c r="T67" s="92" t="s">
        <v>3776</v>
      </c>
      <c r="U67" s="93">
        <v>3454301</v>
      </c>
      <c r="V67" s="92" t="s">
        <v>3776</v>
      </c>
    </row>
    <row r="68" spans="1:22" ht="30" customHeight="1" x14ac:dyDescent="0.25">
      <c r="B68" s="40">
        <v>192</v>
      </c>
      <c r="C68" s="94"/>
      <c r="D68" s="101" t="str">
        <f t="shared" si="13"/>
        <v xml:space="preserve"> </v>
      </c>
      <c r="E68" s="120"/>
      <c r="F68" s="121"/>
      <c r="G68" s="40">
        <v>192</v>
      </c>
      <c r="H68" s="7"/>
      <c r="M68" s="5" t="e">
        <f t="shared" si="14"/>
        <v>#N/A</v>
      </c>
      <c r="S68" s="93">
        <v>5485001</v>
      </c>
      <c r="T68" s="92" t="s">
        <v>1131</v>
      </c>
      <c r="U68" s="93">
        <v>3454301</v>
      </c>
      <c r="V68" s="92" t="s">
        <v>1131</v>
      </c>
    </row>
    <row r="69" spans="1:22" ht="30" customHeight="1" thickBot="1" x14ac:dyDescent="0.3">
      <c r="B69" s="43">
        <v>193</v>
      </c>
      <c r="C69" s="108"/>
      <c r="D69" s="109" t="str">
        <f t="shared" si="13"/>
        <v xml:space="preserve"> </v>
      </c>
      <c r="E69" s="122"/>
      <c r="F69" s="123"/>
      <c r="G69" s="43">
        <v>193</v>
      </c>
      <c r="H69" s="7"/>
      <c r="M69" s="5" t="e">
        <f t="shared" si="14"/>
        <v>#N/A</v>
      </c>
      <c r="S69" s="93">
        <v>5585002</v>
      </c>
      <c r="T69" s="92" t="s">
        <v>3777</v>
      </c>
      <c r="U69" s="93">
        <v>3454301</v>
      </c>
      <c r="V69" s="92" t="s">
        <v>3777</v>
      </c>
    </row>
    <row r="70" spans="1:22" s="13" customFormat="1" ht="30" customHeight="1" thickBot="1" x14ac:dyDescent="0.3">
      <c r="A70" s="59"/>
      <c r="B70" s="40">
        <v>194</v>
      </c>
      <c r="C70" s="98"/>
      <c r="D70" s="52" t="s">
        <v>117</v>
      </c>
      <c r="E70" s="124">
        <f>SUM(E60:F69)</f>
        <v>0</v>
      </c>
      <c r="F70" s="125"/>
      <c r="G70" s="40">
        <v>194</v>
      </c>
      <c r="H70" s="32"/>
      <c r="J70" s="84"/>
      <c r="K70" s="85"/>
      <c r="S70" s="93">
        <v>5452303</v>
      </c>
      <c r="T70" s="92" t="s">
        <v>1132</v>
      </c>
      <c r="U70" s="93">
        <v>3454301</v>
      </c>
      <c r="V70" s="92" t="s">
        <v>1132</v>
      </c>
    </row>
    <row r="71" spans="1:22" ht="30" customHeight="1" x14ac:dyDescent="0.25">
      <c r="B71" s="40">
        <v>195</v>
      </c>
      <c r="C71" s="55"/>
      <c r="D71" s="55"/>
      <c r="E71" s="19"/>
      <c r="F71" s="15"/>
      <c r="G71" s="40">
        <v>195</v>
      </c>
      <c r="H71" s="7"/>
      <c r="S71" s="93">
        <v>3458209</v>
      </c>
      <c r="T71" s="92" t="s">
        <v>3778</v>
      </c>
      <c r="U71" s="93">
        <v>3454301</v>
      </c>
      <c r="V71" s="92" t="s">
        <v>3778</v>
      </c>
    </row>
    <row r="72" spans="1:22" ht="30" customHeight="1" thickBot="1" x14ac:dyDescent="0.3">
      <c r="B72" s="43">
        <v>196</v>
      </c>
      <c r="C72" s="55"/>
      <c r="D72" s="55"/>
      <c r="E72" s="22"/>
      <c r="F72" s="17"/>
      <c r="G72" s="43">
        <v>196</v>
      </c>
      <c r="H72" s="7"/>
      <c r="S72" s="93">
        <v>5484102</v>
      </c>
      <c r="T72" s="92" t="s">
        <v>1038</v>
      </c>
      <c r="U72" s="93">
        <v>3454301</v>
      </c>
      <c r="V72" s="92" t="s">
        <v>1038</v>
      </c>
    </row>
    <row r="73" spans="1:22" ht="63" customHeight="1" thickBot="1" x14ac:dyDescent="0.3">
      <c r="A73" s="56" t="s">
        <v>124</v>
      </c>
      <c r="B73" s="40">
        <v>197</v>
      </c>
      <c r="C73" s="141" t="s">
        <v>4187</v>
      </c>
      <c r="D73" s="142"/>
      <c r="E73" s="128" t="s">
        <v>4195</v>
      </c>
      <c r="F73" s="129"/>
      <c r="G73" s="40">
        <v>197</v>
      </c>
      <c r="H73" s="119"/>
      <c r="S73" s="93">
        <v>5452401</v>
      </c>
      <c r="T73" s="92" t="s">
        <v>1114</v>
      </c>
      <c r="U73" s="93">
        <v>3454301</v>
      </c>
      <c r="V73" s="92" t="s">
        <v>1114</v>
      </c>
    </row>
    <row r="74" spans="1:22" ht="30" customHeight="1" x14ac:dyDescent="0.25">
      <c r="B74" s="40">
        <v>198</v>
      </c>
      <c r="C74" s="110" t="s">
        <v>4175</v>
      </c>
      <c r="D74" s="111" t="s">
        <v>116</v>
      </c>
      <c r="E74" s="126" t="s">
        <v>118</v>
      </c>
      <c r="F74" s="127"/>
      <c r="G74" s="40">
        <v>198</v>
      </c>
      <c r="H74" s="119"/>
      <c r="J74" s="83"/>
      <c r="S74" s="93">
        <v>5452401</v>
      </c>
      <c r="T74" s="92" t="s">
        <v>1114</v>
      </c>
      <c r="U74" s="93">
        <v>3454301</v>
      </c>
      <c r="V74" s="92" t="s">
        <v>1114</v>
      </c>
    </row>
    <row r="75" spans="1:22" ht="30" customHeight="1" x14ac:dyDescent="0.25">
      <c r="B75" s="40">
        <v>199</v>
      </c>
      <c r="C75" s="94"/>
      <c r="D75" s="101" t="str">
        <f t="shared" ref="D75:D83" si="15">IF(COUNTBLANK(C75)=1," ",IF(ISNUMBER(C75)=TRUE(),IF(ISERROR(M75)=TRUE(),"Nincs ilyen OKJ kód!",M75),C75))</f>
        <v xml:space="preserve"> </v>
      </c>
      <c r="E75" s="120"/>
      <c r="F75" s="121"/>
      <c r="G75" s="40">
        <v>199</v>
      </c>
      <c r="H75" s="7"/>
      <c r="M75" s="5" t="e">
        <f t="shared" ref="M75:M84" si="16">VLOOKUP(C75,S:T,2,0)</f>
        <v>#N/A</v>
      </c>
      <c r="S75" s="93">
        <v>5452401</v>
      </c>
      <c r="T75" s="92" t="s">
        <v>1114</v>
      </c>
      <c r="U75" s="93">
        <v>3454301</v>
      </c>
      <c r="V75" s="92" t="s">
        <v>1114</v>
      </c>
    </row>
    <row r="76" spans="1:22" ht="30" customHeight="1" x14ac:dyDescent="0.25">
      <c r="B76" s="43">
        <v>200</v>
      </c>
      <c r="C76" s="94"/>
      <c r="D76" s="101" t="str">
        <f t="shared" si="15"/>
        <v xml:space="preserve"> </v>
      </c>
      <c r="E76" s="120"/>
      <c r="F76" s="121"/>
      <c r="G76" s="43">
        <v>200</v>
      </c>
      <c r="H76" s="7"/>
      <c r="M76" s="5" t="e">
        <f t="shared" si="16"/>
        <v>#N/A</v>
      </c>
      <c r="S76" s="93">
        <v>5452401</v>
      </c>
      <c r="T76" s="92" t="s">
        <v>1114</v>
      </c>
      <c r="U76" s="93">
        <v>3454301</v>
      </c>
      <c r="V76" s="92" t="s">
        <v>1114</v>
      </c>
    </row>
    <row r="77" spans="1:22" ht="30" customHeight="1" x14ac:dyDescent="0.25">
      <c r="B77" s="40">
        <v>201</v>
      </c>
      <c r="C77" s="94"/>
      <c r="D77" s="101" t="str">
        <f t="shared" si="15"/>
        <v xml:space="preserve"> </v>
      </c>
      <c r="E77" s="120"/>
      <c r="F77" s="121"/>
      <c r="G77" s="40">
        <v>201</v>
      </c>
      <c r="H77" s="7"/>
      <c r="M77" s="5" t="e">
        <f t="shared" si="16"/>
        <v>#N/A</v>
      </c>
      <c r="S77" s="93">
        <v>5452401</v>
      </c>
      <c r="T77" s="92" t="s">
        <v>1114</v>
      </c>
      <c r="U77" s="93">
        <v>3454301</v>
      </c>
      <c r="V77" s="92" t="s">
        <v>1114</v>
      </c>
    </row>
    <row r="78" spans="1:22" ht="30" customHeight="1" x14ac:dyDescent="0.25">
      <c r="B78" s="40">
        <v>202</v>
      </c>
      <c r="C78" s="94"/>
      <c r="D78" s="101" t="str">
        <f t="shared" si="15"/>
        <v xml:space="preserve"> </v>
      </c>
      <c r="E78" s="120"/>
      <c r="F78" s="121"/>
      <c r="G78" s="40">
        <v>202</v>
      </c>
      <c r="H78" s="7"/>
      <c r="M78" s="5" t="e">
        <f t="shared" si="16"/>
        <v>#N/A</v>
      </c>
      <c r="S78" s="93">
        <v>5521106</v>
      </c>
      <c r="T78" s="92" t="s">
        <v>1171</v>
      </c>
      <c r="U78" s="93">
        <v>3454301</v>
      </c>
      <c r="V78" s="92" t="s">
        <v>1171</v>
      </c>
    </row>
    <row r="79" spans="1:22" ht="30" customHeight="1" x14ac:dyDescent="0.25">
      <c r="B79" s="40">
        <v>203</v>
      </c>
      <c r="C79" s="94"/>
      <c r="D79" s="101" t="str">
        <f t="shared" si="15"/>
        <v xml:space="preserve"> </v>
      </c>
      <c r="E79" s="120"/>
      <c r="F79" s="121"/>
      <c r="G79" s="40">
        <v>203</v>
      </c>
      <c r="H79" s="7"/>
      <c r="M79" s="5" t="e">
        <f t="shared" si="16"/>
        <v>#N/A</v>
      </c>
      <c r="S79" s="93">
        <v>5472501</v>
      </c>
      <c r="T79" s="92" t="s">
        <v>3779</v>
      </c>
      <c r="U79" s="93">
        <v>3454301</v>
      </c>
      <c r="V79" s="92" t="s">
        <v>3779</v>
      </c>
    </row>
    <row r="80" spans="1:22" ht="30" customHeight="1" x14ac:dyDescent="0.25">
      <c r="B80" s="43">
        <v>204</v>
      </c>
      <c r="C80" s="94"/>
      <c r="D80" s="101" t="str">
        <f t="shared" si="15"/>
        <v xml:space="preserve"> </v>
      </c>
      <c r="E80" s="120"/>
      <c r="F80" s="121"/>
      <c r="G80" s="43">
        <v>204</v>
      </c>
      <c r="H80" s="7"/>
      <c r="M80" s="5" t="e">
        <f t="shared" si="16"/>
        <v>#N/A</v>
      </c>
      <c r="S80" s="93">
        <v>5484103</v>
      </c>
      <c r="T80" s="92" t="s">
        <v>1039</v>
      </c>
      <c r="U80" s="93">
        <v>3454301</v>
      </c>
      <c r="V80" s="92" t="s">
        <v>1039</v>
      </c>
    </row>
    <row r="81" spans="1:22" ht="30" customHeight="1" x14ac:dyDescent="0.25">
      <c r="B81" s="40">
        <v>205</v>
      </c>
      <c r="C81" s="94"/>
      <c r="D81" s="101" t="str">
        <f t="shared" si="15"/>
        <v xml:space="preserve"> </v>
      </c>
      <c r="E81" s="120"/>
      <c r="F81" s="121"/>
      <c r="G81" s="40">
        <v>205</v>
      </c>
      <c r="H81" s="7"/>
      <c r="M81" s="5" t="e">
        <f t="shared" si="16"/>
        <v>#N/A</v>
      </c>
      <c r="S81" s="93">
        <v>5558201</v>
      </c>
      <c r="T81" s="92" t="s">
        <v>1151</v>
      </c>
      <c r="U81" s="93">
        <v>3454301</v>
      </c>
      <c r="V81" s="92" t="s">
        <v>1151</v>
      </c>
    </row>
    <row r="82" spans="1:22" ht="30" customHeight="1" x14ac:dyDescent="0.25">
      <c r="B82" s="40">
        <v>206</v>
      </c>
      <c r="C82" s="94"/>
      <c r="D82" s="101" t="str">
        <f t="shared" si="15"/>
        <v xml:space="preserve"> </v>
      </c>
      <c r="E82" s="120"/>
      <c r="F82" s="121"/>
      <c r="G82" s="40">
        <v>206</v>
      </c>
      <c r="H82" s="7"/>
      <c r="M82" s="5" t="e">
        <f t="shared" si="16"/>
        <v>#N/A</v>
      </c>
      <c r="S82" s="93">
        <v>5434501</v>
      </c>
      <c r="T82" s="92" t="s">
        <v>1146</v>
      </c>
      <c r="U82" s="93">
        <v>3454301</v>
      </c>
      <c r="V82" s="92" t="s">
        <v>1146</v>
      </c>
    </row>
    <row r="83" spans="1:22" ht="30" customHeight="1" x14ac:dyDescent="0.25">
      <c r="B83" s="43">
        <v>207</v>
      </c>
      <c r="C83" s="94"/>
      <c r="D83" s="101" t="str">
        <f t="shared" si="15"/>
        <v xml:space="preserve"> </v>
      </c>
      <c r="E83" s="120"/>
      <c r="F83" s="121"/>
      <c r="G83" s="43">
        <v>207</v>
      </c>
      <c r="H83" s="7"/>
      <c r="M83" s="5" t="e">
        <f t="shared" si="16"/>
        <v>#N/A</v>
      </c>
      <c r="S83" s="93">
        <v>5481202</v>
      </c>
      <c r="T83" s="92" t="s">
        <v>1139</v>
      </c>
      <c r="U83" s="93">
        <v>3454301</v>
      </c>
      <c r="V83" s="92" t="s">
        <v>1139</v>
      </c>
    </row>
    <row r="84" spans="1:22" ht="30" customHeight="1" thickBot="1" x14ac:dyDescent="0.3">
      <c r="B84" s="40">
        <v>208</v>
      </c>
      <c r="C84" s="108"/>
      <c r="D84" s="114"/>
      <c r="E84" s="122"/>
      <c r="F84" s="123"/>
      <c r="G84" s="40">
        <v>208</v>
      </c>
      <c r="H84" s="7"/>
      <c r="M84" s="5" t="e">
        <f t="shared" si="16"/>
        <v>#N/A</v>
      </c>
      <c r="S84" s="93">
        <v>3462102</v>
      </c>
      <c r="T84" s="92" t="s">
        <v>3780</v>
      </c>
      <c r="U84" s="93">
        <v>3454301</v>
      </c>
      <c r="V84" s="92" t="s">
        <v>3780</v>
      </c>
    </row>
    <row r="85" spans="1:22" s="13" customFormat="1" ht="30" customHeight="1" thickBot="1" x14ac:dyDescent="0.3">
      <c r="A85" s="59"/>
      <c r="B85" s="40">
        <v>209</v>
      </c>
      <c r="C85" s="98"/>
      <c r="D85" s="52" t="s">
        <v>117</v>
      </c>
      <c r="E85" s="124">
        <f>SUM(E75:F84)</f>
        <v>0</v>
      </c>
      <c r="F85" s="125"/>
      <c r="G85" s="40">
        <v>209</v>
      </c>
      <c r="H85" s="32"/>
      <c r="J85" s="84"/>
      <c r="K85" s="85"/>
      <c r="S85" s="93">
        <v>5458203</v>
      </c>
      <c r="T85" s="92" t="s">
        <v>1165</v>
      </c>
      <c r="U85" s="93">
        <v>3454301</v>
      </c>
      <c r="V85" s="92" t="s">
        <v>1165</v>
      </c>
    </row>
    <row r="86" spans="1:22" s="13" customFormat="1" ht="30" customHeight="1" x14ac:dyDescent="0.25">
      <c r="A86" s="59"/>
      <c r="B86" s="40"/>
      <c r="C86" s="102"/>
      <c r="D86" s="103"/>
      <c r="E86" s="104"/>
      <c r="F86" s="104"/>
      <c r="G86" s="105"/>
      <c r="H86" s="32"/>
      <c r="J86" s="84"/>
      <c r="K86" s="85"/>
      <c r="S86" s="93"/>
      <c r="T86" s="92"/>
      <c r="U86" s="93"/>
      <c r="V86" s="92"/>
    </row>
    <row r="87" spans="1:22" ht="30" customHeight="1" x14ac:dyDescent="0.25">
      <c r="B87" s="40">
        <v>57</v>
      </c>
      <c r="C87" s="106"/>
      <c r="D87" s="106"/>
      <c r="E87" s="107"/>
      <c r="F87" s="107"/>
      <c r="G87" s="105">
        <v>57</v>
      </c>
      <c r="H87" s="7"/>
      <c r="S87" s="93">
        <v>3434101</v>
      </c>
      <c r="T87" s="92" t="s">
        <v>3709</v>
      </c>
      <c r="U87" s="93">
        <v>3454301</v>
      </c>
      <c r="V87" s="92" t="s">
        <v>3709</v>
      </c>
    </row>
    <row r="88" spans="1:22" ht="31.5" x14ac:dyDescent="0.25">
      <c r="A88" s="56" t="s">
        <v>637</v>
      </c>
      <c r="B88" s="40">
        <v>58</v>
      </c>
      <c r="C88" s="143" t="s">
        <v>4177</v>
      </c>
      <c r="D88" s="143"/>
      <c r="E88" s="15"/>
      <c r="F88" s="4"/>
      <c r="G88" s="40">
        <v>58</v>
      </c>
      <c r="H88" s="7"/>
      <c r="S88" s="93">
        <v>3434101</v>
      </c>
      <c r="T88" s="92" t="s">
        <v>3709</v>
      </c>
      <c r="U88" s="93">
        <v>3454301</v>
      </c>
      <c r="V88" s="92" t="s">
        <v>3709</v>
      </c>
    </row>
    <row r="89" spans="1:22" ht="17.25" customHeight="1" thickBot="1" x14ac:dyDescent="0.3">
      <c r="B89" s="40">
        <v>59</v>
      </c>
      <c r="C89" s="18"/>
      <c r="D89" s="18"/>
      <c r="E89" s="18"/>
      <c r="F89" s="15"/>
      <c r="G89" s="40">
        <v>59</v>
      </c>
      <c r="H89" s="7"/>
      <c r="S89" s="93">
        <v>3434101</v>
      </c>
      <c r="T89" s="92" t="s">
        <v>3709</v>
      </c>
      <c r="U89" s="93">
        <v>3454301</v>
      </c>
      <c r="V89" s="92" t="s">
        <v>3709</v>
      </c>
    </row>
    <row r="90" spans="1:22" ht="46.5" customHeight="1" thickBot="1" x14ac:dyDescent="0.3">
      <c r="A90" s="56" t="s">
        <v>637</v>
      </c>
      <c r="B90" s="40">
        <v>60</v>
      </c>
      <c r="C90" s="141" t="s">
        <v>4176</v>
      </c>
      <c r="D90" s="142"/>
      <c r="E90" s="128" t="s">
        <v>4195</v>
      </c>
      <c r="F90" s="129"/>
      <c r="G90" s="40">
        <v>60</v>
      </c>
      <c r="H90" s="119"/>
      <c r="S90" s="93">
        <v>3434101</v>
      </c>
      <c r="T90" s="92" t="s">
        <v>3709</v>
      </c>
      <c r="U90" s="93">
        <v>3454301</v>
      </c>
      <c r="V90" s="92" t="s">
        <v>3709</v>
      </c>
    </row>
    <row r="91" spans="1:22" ht="30" customHeight="1" x14ac:dyDescent="0.25">
      <c r="B91" s="43">
        <v>61</v>
      </c>
      <c r="C91" s="110" t="s">
        <v>4175</v>
      </c>
      <c r="D91" s="111" t="s">
        <v>116</v>
      </c>
      <c r="E91" s="126" t="s">
        <v>119</v>
      </c>
      <c r="F91" s="127"/>
      <c r="G91" s="43">
        <v>61</v>
      </c>
      <c r="H91" s="119"/>
      <c r="J91" s="83"/>
      <c r="S91" s="93">
        <v>3434101</v>
      </c>
      <c r="T91" s="92" t="s">
        <v>3709</v>
      </c>
      <c r="U91" s="93">
        <v>3454301</v>
      </c>
      <c r="V91" s="92" t="s">
        <v>3709</v>
      </c>
    </row>
    <row r="92" spans="1:22" ht="30" customHeight="1" x14ac:dyDescent="0.25">
      <c r="B92" s="40">
        <v>62</v>
      </c>
      <c r="C92" s="94"/>
      <c r="D92" s="101" t="str">
        <f t="shared" ref="D92:D101" si="17">IF(COUNTBLANK(C92)=1," ",IF(ISNUMBER(C92)=TRUE(),IF(ISERROR(M92)=TRUE(),"Nincs ilyen OKJ kód!",M92),C92))</f>
        <v xml:space="preserve"> </v>
      </c>
      <c r="E92" s="120"/>
      <c r="F92" s="121"/>
      <c r="G92" s="40">
        <v>62</v>
      </c>
      <c r="H92" s="7"/>
      <c r="M92" s="5" t="e">
        <f t="shared" ref="M92:M101" si="18">VLOOKUP(C92,S:T,2,0)</f>
        <v>#N/A</v>
      </c>
      <c r="S92" s="93">
        <v>3434101</v>
      </c>
      <c r="T92" s="92" t="s">
        <v>3709</v>
      </c>
      <c r="U92" s="93">
        <v>3454301</v>
      </c>
      <c r="V92" s="92" t="s">
        <v>3709</v>
      </c>
    </row>
    <row r="93" spans="1:22" ht="30" customHeight="1" x14ac:dyDescent="0.25">
      <c r="B93" s="40">
        <v>63</v>
      </c>
      <c r="C93" s="94"/>
      <c r="D93" s="101" t="str">
        <f t="shared" si="17"/>
        <v xml:space="preserve"> </v>
      </c>
      <c r="E93" s="120"/>
      <c r="F93" s="121"/>
      <c r="G93" s="40">
        <v>63</v>
      </c>
      <c r="H93" s="7"/>
      <c r="M93" s="5" t="e">
        <f t="shared" si="18"/>
        <v>#N/A</v>
      </c>
      <c r="S93" s="93">
        <v>3452201</v>
      </c>
      <c r="T93" s="92" t="s">
        <v>1068</v>
      </c>
      <c r="U93" s="93">
        <v>3454301</v>
      </c>
      <c r="V93" s="92" t="s">
        <v>1068</v>
      </c>
    </row>
    <row r="94" spans="1:22" ht="30" customHeight="1" x14ac:dyDescent="0.25">
      <c r="B94" s="43">
        <v>64</v>
      </c>
      <c r="C94" s="94"/>
      <c r="D94" s="101" t="str">
        <f t="shared" si="17"/>
        <v xml:space="preserve"> </v>
      </c>
      <c r="E94" s="120"/>
      <c r="F94" s="121"/>
      <c r="G94" s="43">
        <v>64</v>
      </c>
      <c r="H94" s="7"/>
      <c r="M94" s="5" t="e">
        <f t="shared" si="18"/>
        <v>#N/A</v>
      </c>
      <c r="S94" s="93">
        <v>3452202</v>
      </c>
      <c r="T94" s="92" t="s">
        <v>607</v>
      </c>
      <c r="U94" s="93">
        <v>3454301</v>
      </c>
      <c r="V94" s="92" t="s">
        <v>607</v>
      </c>
    </row>
    <row r="95" spans="1:22" ht="30" customHeight="1" x14ac:dyDescent="0.25">
      <c r="B95" s="40">
        <v>65</v>
      </c>
      <c r="C95" s="94"/>
      <c r="D95" s="101" t="str">
        <f t="shared" si="17"/>
        <v xml:space="preserve"> </v>
      </c>
      <c r="E95" s="120"/>
      <c r="F95" s="121"/>
      <c r="G95" s="40">
        <v>65</v>
      </c>
      <c r="H95" s="7"/>
      <c r="M95" s="5" t="e">
        <f t="shared" si="18"/>
        <v>#N/A</v>
      </c>
      <c r="S95" s="93">
        <v>3452202</v>
      </c>
      <c r="T95" s="92" t="s">
        <v>607</v>
      </c>
      <c r="U95" s="93">
        <v>3454301</v>
      </c>
      <c r="V95" s="92" t="s">
        <v>607</v>
      </c>
    </row>
    <row r="96" spans="1:22" ht="30" customHeight="1" x14ac:dyDescent="0.25">
      <c r="B96" s="40">
        <v>66</v>
      </c>
      <c r="C96" s="94"/>
      <c r="D96" s="101" t="str">
        <f t="shared" si="17"/>
        <v xml:space="preserve"> </v>
      </c>
      <c r="E96" s="120"/>
      <c r="F96" s="121"/>
      <c r="G96" s="40">
        <v>66</v>
      </c>
      <c r="H96" s="7"/>
      <c r="M96" s="5" t="e">
        <f t="shared" si="18"/>
        <v>#N/A</v>
      </c>
      <c r="S96" s="93">
        <v>3452203</v>
      </c>
      <c r="T96" s="92" t="s">
        <v>1072</v>
      </c>
      <c r="U96" s="93">
        <v>3454301</v>
      </c>
      <c r="V96" s="92" t="s">
        <v>1072</v>
      </c>
    </row>
    <row r="97" spans="1:22" ht="30" customHeight="1" x14ac:dyDescent="0.25">
      <c r="B97" s="40">
        <v>67</v>
      </c>
      <c r="C97" s="94"/>
      <c r="D97" s="101" t="str">
        <f t="shared" si="17"/>
        <v xml:space="preserve"> </v>
      </c>
      <c r="E97" s="120"/>
      <c r="F97" s="121"/>
      <c r="G97" s="40">
        <v>67</v>
      </c>
      <c r="H97" s="7"/>
      <c r="M97" s="5" t="e">
        <f t="shared" si="18"/>
        <v>#N/A</v>
      </c>
      <c r="S97" s="93">
        <v>5452302</v>
      </c>
      <c r="T97" s="92" t="s">
        <v>3710</v>
      </c>
      <c r="U97" s="93">
        <v>3454301</v>
      </c>
      <c r="V97" s="92" t="s">
        <v>3710</v>
      </c>
    </row>
    <row r="98" spans="1:22" ht="30" customHeight="1" x14ac:dyDescent="0.25">
      <c r="B98" s="43">
        <v>68</v>
      </c>
      <c r="C98" s="94"/>
      <c r="D98" s="101" t="str">
        <f t="shared" si="17"/>
        <v xml:space="preserve"> </v>
      </c>
      <c r="E98" s="120"/>
      <c r="F98" s="121"/>
      <c r="G98" s="43">
        <v>68</v>
      </c>
      <c r="H98" s="7"/>
      <c r="M98" s="5" t="e">
        <f t="shared" si="18"/>
        <v>#N/A</v>
      </c>
      <c r="S98" s="93">
        <v>5454101</v>
      </c>
      <c r="T98" s="92" t="s">
        <v>3711</v>
      </c>
      <c r="U98" s="93">
        <v>3454301</v>
      </c>
      <c r="V98" s="92" t="s">
        <v>3711</v>
      </c>
    </row>
    <row r="99" spans="1:22" ht="30" customHeight="1" x14ac:dyDescent="0.25">
      <c r="B99" s="40">
        <v>69</v>
      </c>
      <c r="C99" s="94"/>
      <c r="D99" s="101" t="str">
        <f t="shared" si="17"/>
        <v xml:space="preserve"> </v>
      </c>
      <c r="E99" s="120"/>
      <c r="F99" s="121"/>
      <c r="G99" s="40">
        <v>69</v>
      </c>
      <c r="H99" s="7"/>
      <c r="M99" s="5" t="e">
        <f t="shared" si="18"/>
        <v>#N/A</v>
      </c>
      <c r="S99" s="93">
        <v>5452101</v>
      </c>
      <c r="T99" s="92" t="s">
        <v>1111</v>
      </c>
      <c r="U99" s="93">
        <v>3454301</v>
      </c>
      <c r="V99" s="92" t="s">
        <v>1111</v>
      </c>
    </row>
    <row r="100" spans="1:22" ht="30" customHeight="1" x14ac:dyDescent="0.25">
      <c r="B100" s="40">
        <v>70</v>
      </c>
      <c r="C100" s="94"/>
      <c r="D100" s="101" t="str">
        <f t="shared" si="17"/>
        <v xml:space="preserve"> </v>
      </c>
      <c r="E100" s="120"/>
      <c r="F100" s="121"/>
      <c r="G100" s="40">
        <v>70</v>
      </c>
      <c r="H100" s="7"/>
      <c r="M100" s="5" t="e">
        <f t="shared" si="18"/>
        <v>#N/A</v>
      </c>
      <c r="S100" s="93">
        <v>3454102</v>
      </c>
      <c r="T100" s="92" t="s">
        <v>3712</v>
      </c>
      <c r="U100" s="93">
        <v>3454301</v>
      </c>
      <c r="V100" s="92" t="s">
        <v>3712</v>
      </c>
    </row>
    <row r="101" spans="1:22" ht="30" customHeight="1" thickBot="1" x14ac:dyDescent="0.3">
      <c r="B101" s="40">
        <v>71</v>
      </c>
      <c r="C101" s="108"/>
      <c r="D101" s="109" t="str">
        <f t="shared" si="17"/>
        <v xml:space="preserve"> </v>
      </c>
      <c r="E101" s="122"/>
      <c r="F101" s="123"/>
      <c r="G101" s="40">
        <v>71</v>
      </c>
      <c r="H101" s="7"/>
      <c r="M101" s="5" t="e">
        <f t="shared" si="18"/>
        <v>#N/A</v>
      </c>
      <c r="S101" s="93">
        <v>5454102</v>
      </c>
      <c r="T101" s="92" t="s">
        <v>1117</v>
      </c>
      <c r="U101" s="93">
        <v>3454301</v>
      </c>
      <c r="V101" s="92" t="s">
        <v>1117</v>
      </c>
    </row>
    <row r="102" spans="1:22" s="13" customFormat="1" ht="30" customHeight="1" thickBot="1" x14ac:dyDescent="0.3">
      <c r="A102" s="59"/>
      <c r="B102" s="43">
        <v>72</v>
      </c>
      <c r="C102" s="51"/>
      <c r="D102" s="52" t="s">
        <v>117</v>
      </c>
      <c r="E102" s="124">
        <f>SUM(E92:F101)</f>
        <v>0</v>
      </c>
      <c r="F102" s="125"/>
      <c r="G102" s="43">
        <v>72</v>
      </c>
      <c r="H102" s="32"/>
      <c r="J102" s="84"/>
      <c r="K102" s="85"/>
      <c r="S102" s="93">
        <v>3458203</v>
      </c>
      <c r="T102" s="92" t="s">
        <v>3713</v>
      </c>
      <c r="U102" s="93">
        <v>3454301</v>
      </c>
      <c r="V102" s="92" t="s">
        <v>3713</v>
      </c>
    </row>
    <row r="103" spans="1:22" ht="30" customHeight="1" x14ac:dyDescent="0.25">
      <c r="B103" s="40">
        <v>73</v>
      </c>
      <c r="C103" s="53"/>
      <c r="D103" s="53"/>
      <c r="E103" s="28"/>
      <c r="F103" s="28"/>
      <c r="G103" s="40">
        <v>73</v>
      </c>
      <c r="H103" s="7"/>
      <c r="S103" s="93">
        <v>3458203</v>
      </c>
      <c r="T103" s="92" t="s">
        <v>3713</v>
      </c>
      <c r="U103" s="93">
        <v>3454301</v>
      </c>
      <c r="V103" s="92" t="s">
        <v>3713</v>
      </c>
    </row>
    <row r="104" spans="1:22" ht="30" customHeight="1" thickBot="1" x14ac:dyDescent="0.3">
      <c r="B104" s="40">
        <v>74</v>
      </c>
      <c r="C104" s="54"/>
      <c r="D104" s="54"/>
      <c r="E104" s="20"/>
      <c r="F104" s="15"/>
      <c r="G104" s="40">
        <v>74</v>
      </c>
      <c r="H104" s="7"/>
      <c r="S104" s="93">
        <v>5458201</v>
      </c>
      <c r="T104" s="92" t="s">
        <v>780</v>
      </c>
      <c r="U104" s="93">
        <v>3454301</v>
      </c>
      <c r="V104" s="92" t="s">
        <v>780</v>
      </c>
    </row>
    <row r="105" spans="1:22" ht="49.5" customHeight="1" thickBot="1" x14ac:dyDescent="0.3">
      <c r="A105" s="56" t="s">
        <v>637</v>
      </c>
      <c r="B105" s="43">
        <v>75</v>
      </c>
      <c r="C105" s="141" t="s">
        <v>4178</v>
      </c>
      <c r="D105" s="142"/>
      <c r="E105" s="128" t="s">
        <v>4195</v>
      </c>
      <c r="F105" s="129"/>
      <c r="G105" s="43">
        <v>75</v>
      </c>
      <c r="H105" s="119"/>
      <c r="S105" s="93">
        <v>5458201</v>
      </c>
      <c r="T105" s="92" t="s">
        <v>780</v>
      </c>
      <c r="U105" s="93">
        <v>3454301</v>
      </c>
      <c r="V105" s="92" t="s">
        <v>780</v>
      </c>
    </row>
    <row r="106" spans="1:22" ht="30" customHeight="1" x14ac:dyDescent="0.25">
      <c r="B106" s="40">
        <v>76</v>
      </c>
      <c r="C106" s="110" t="s">
        <v>4175</v>
      </c>
      <c r="D106" s="111" t="s">
        <v>116</v>
      </c>
      <c r="E106" s="126" t="s">
        <v>120</v>
      </c>
      <c r="F106" s="127"/>
      <c r="G106" s="40">
        <v>76</v>
      </c>
      <c r="H106" s="119"/>
      <c r="J106" s="83"/>
      <c r="S106" s="93">
        <v>5462301</v>
      </c>
      <c r="T106" s="92" t="s">
        <v>3714</v>
      </c>
      <c r="U106" s="93">
        <v>3454301</v>
      </c>
      <c r="V106" s="92" t="s">
        <v>3714</v>
      </c>
    </row>
    <row r="107" spans="1:22" ht="30" customHeight="1" x14ac:dyDescent="0.25">
      <c r="B107" s="40">
        <v>77</v>
      </c>
      <c r="C107" s="94"/>
      <c r="D107" s="101" t="str">
        <f t="shared" ref="D107:D116" si="19">IF(COUNTBLANK(C107)=1," ",IF(ISNUMBER(C107)=TRUE(),IF(ISERROR(M107)=TRUE(),"Nincs ilyen OKJ kód!",M107),C107))</f>
        <v xml:space="preserve"> </v>
      </c>
      <c r="E107" s="120"/>
      <c r="F107" s="121"/>
      <c r="G107" s="40">
        <v>77</v>
      </c>
      <c r="H107" s="7"/>
      <c r="M107" s="5" t="e">
        <f t="shared" ref="M107:M116" si="20">VLOOKUP(C107,S:T,2,0)</f>
        <v>#N/A</v>
      </c>
      <c r="S107" s="93">
        <v>5462301</v>
      </c>
      <c r="T107" s="92" t="s">
        <v>3714</v>
      </c>
      <c r="U107" s="93">
        <v>3454301</v>
      </c>
      <c r="V107" s="92" t="s">
        <v>3714</v>
      </c>
    </row>
    <row r="108" spans="1:22" ht="30" customHeight="1" x14ac:dyDescent="0.25">
      <c r="B108" s="40">
        <v>78</v>
      </c>
      <c r="C108" s="94"/>
      <c r="D108" s="101" t="str">
        <f t="shared" si="19"/>
        <v xml:space="preserve"> </v>
      </c>
      <c r="E108" s="120"/>
      <c r="F108" s="121"/>
      <c r="G108" s="40">
        <v>78</v>
      </c>
      <c r="H108" s="7"/>
      <c r="M108" s="5" t="e">
        <f t="shared" si="20"/>
        <v>#N/A</v>
      </c>
      <c r="S108" s="93">
        <v>5452102</v>
      </c>
      <c r="T108" s="92" t="s">
        <v>1163</v>
      </c>
      <c r="U108" s="93">
        <v>3454301</v>
      </c>
      <c r="V108" s="92" t="s">
        <v>1163</v>
      </c>
    </row>
    <row r="109" spans="1:22" ht="30" customHeight="1" x14ac:dyDescent="0.25">
      <c r="B109" s="43">
        <v>79</v>
      </c>
      <c r="C109" s="94"/>
      <c r="D109" s="101" t="str">
        <f t="shared" si="19"/>
        <v xml:space="preserve"> </v>
      </c>
      <c r="E109" s="120"/>
      <c r="F109" s="121"/>
      <c r="G109" s="43">
        <v>79</v>
      </c>
      <c r="H109" s="7"/>
      <c r="M109" s="5" t="e">
        <f t="shared" si="20"/>
        <v>#N/A</v>
      </c>
      <c r="S109" s="93">
        <v>3462301</v>
      </c>
      <c r="T109" s="92" t="s">
        <v>1085</v>
      </c>
      <c r="U109" s="93">
        <v>3454301</v>
      </c>
      <c r="V109" s="92" t="s">
        <v>1085</v>
      </c>
    </row>
    <row r="110" spans="1:22" ht="30" customHeight="1" x14ac:dyDescent="0.25">
      <c r="B110" s="40">
        <v>80</v>
      </c>
      <c r="C110" s="94"/>
      <c r="D110" s="101" t="str">
        <f t="shared" si="19"/>
        <v xml:space="preserve"> </v>
      </c>
      <c r="E110" s="120"/>
      <c r="F110" s="121"/>
      <c r="G110" s="40">
        <v>80</v>
      </c>
      <c r="H110" s="7"/>
      <c r="M110" s="5" t="e">
        <f t="shared" si="20"/>
        <v>#N/A</v>
      </c>
      <c r="S110" s="93">
        <v>5554103</v>
      </c>
      <c r="T110" s="92" t="s">
        <v>3715</v>
      </c>
      <c r="U110" s="93">
        <v>3454301</v>
      </c>
      <c r="V110" s="92" t="s">
        <v>3715</v>
      </c>
    </row>
    <row r="111" spans="1:22" ht="30" customHeight="1" x14ac:dyDescent="0.25">
      <c r="B111" s="40">
        <v>81</v>
      </c>
      <c r="C111" s="94"/>
      <c r="D111" s="101" t="str">
        <f t="shared" si="19"/>
        <v xml:space="preserve"> </v>
      </c>
      <c r="E111" s="120"/>
      <c r="F111" s="121"/>
      <c r="G111" s="40">
        <v>81</v>
      </c>
      <c r="H111" s="7"/>
      <c r="M111" s="5" t="e">
        <f t="shared" si="20"/>
        <v>#N/A</v>
      </c>
      <c r="S111" s="93">
        <v>5452201</v>
      </c>
      <c r="T111" s="92" t="s">
        <v>1112</v>
      </c>
      <c r="U111" s="93">
        <v>3454301</v>
      </c>
      <c r="V111" s="92" t="s">
        <v>1112</v>
      </c>
    </row>
    <row r="112" spans="1:22" ht="30" customHeight="1" x14ac:dyDescent="0.25">
      <c r="B112" s="40">
        <v>82</v>
      </c>
      <c r="C112" s="94"/>
      <c r="D112" s="101" t="str">
        <f t="shared" si="19"/>
        <v xml:space="preserve"> </v>
      </c>
      <c r="E112" s="120"/>
      <c r="F112" s="121"/>
      <c r="G112" s="40">
        <v>82</v>
      </c>
      <c r="H112" s="7"/>
      <c r="M112" s="5" t="e">
        <f t="shared" si="20"/>
        <v>#N/A</v>
      </c>
      <c r="S112" s="93">
        <v>5454301</v>
      </c>
      <c r="T112" s="92" t="s">
        <v>1158</v>
      </c>
      <c r="U112" s="93">
        <v>3454301</v>
      </c>
      <c r="V112" s="92" t="s">
        <v>1158</v>
      </c>
    </row>
    <row r="113" spans="1:22" ht="30" customHeight="1" x14ac:dyDescent="0.25">
      <c r="B113" s="43">
        <v>83</v>
      </c>
      <c r="C113" s="94"/>
      <c r="D113" s="101" t="str">
        <f t="shared" si="19"/>
        <v xml:space="preserve"> </v>
      </c>
      <c r="E113" s="120"/>
      <c r="F113" s="121"/>
      <c r="G113" s="43">
        <v>83</v>
      </c>
      <c r="H113" s="7"/>
      <c r="M113" s="5" t="e">
        <f t="shared" si="20"/>
        <v>#N/A</v>
      </c>
      <c r="S113" s="93">
        <v>5454301</v>
      </c>
      <c r="T113" s="92" t="s">
        <v>1158</v>
      </c>
      <c r="U113" s="93">
        <v>3454301</v>
      </c>
      <c r="V113" s="92" t="s">
        <v>1158</v>
      </c>
    </row>
    <row r="114" spans="1:22" ht="30" customHeight="1" x14ac:dyDescent="0.25">
      <c r="B114" s="40">
        <v>84</v>
      </c>
      <c r="C114" s="94"/>
      <c r="D114" s="101" t="str">
        <f t="shared" si="19"/>
        <v xml:space="preserve"> </v>
      </c>
      <c r="E114" s="120"/>
      <c r="F114" s="121"/>
      <c r="G114" s="40">
        <v>84</v>
      </c>
      <c r="H114" s="7"/>
      <c r="M114" s="5" t="e">
        <f t="shared" si="20"/>
        <v>#N/A</v>
      </c>
      <c r="S114" s="93">
        <v>5486301</v>
      </c>
      <c r="T114" s="92" t="s">
        <v>1062</v>
      </c>
      <c r="U114" s="93">
        <v>3454301</v>
      </c>
      <c r="V114" s="92" t="s">
        <v>1062</v>
      </c>
    </row>
    <row r="115" spans="1:22" ht="30" customHeight="1" x14ac:dyDescent="0.25">
      <c r="B115" s="40">
        <v>85</v>
      </c>
      <c r="C115" s="94"/>
      <c r="D115" s="101" t="str">
        <f t="shared" si="19"/>
        <v xml:space="preserve"> </v>
      </c>
      <c r="E115" s="120"/>
      <c r="F115" s="121"/>
      <c r="G115" s="40">
        <v>85</v>
      </c>
      <c r="H115" s="7"/>
      <c r="M115" s="5" t="e">
        <f t="shared" si="20"/>
        <v>#N/A</v>
      </c>
      <c r="S115" s="93">
        <v>3454203</v>
      </c>
      <c r="T115" s="92" t="s">
        <v>3716</v>
      </c>
      <c r="U115" s="93">
        <v>3454301</v>
      </c>
      <c r="V115" s="92" t="s">
        <v>3716</v>
      </c>
    </row>
    <row r="116" spans="1:22" ht="30" customHeight="1" thickBot="1" x14ac:dyDescent="0.3">
      <c r="B116" s="43">
        <v>86</v>
      </c>
      <c r="C116" s="108"/>
      <c r="D116" s="109" t="str">
        <f t="shared" si="19"/>
        <v xml:space="preserve"> </v>
      </c>
      <c r="E116" s="122"/>
      <c r="F116" s="123"/>
      <c r="G116" s="43">
        <v>86</v>
      </c>
      <c r="H116" s="7"/>
      <c r="M116" s="5" t="e">
        <f t="shared" si="20"/>
        <v>#N/A</v>
      </c>
      <c r="S116" s="93">
        <v>3454204</v>
      </c>
      <c r="T116" s="92" t="s">
        <v>1079</v>
      </c>
      <c r="U116" s="93">
        <v>3454301</v>
      </c>
      <c r="V116" s="92" t="s">
        <v>1079</v>
      </c>
    </row>
    <row r="117" spans="1:22" s="13" customFormat="1" ht="30" customHeight="1" thickBot="1" x14ac:dyDescent="0.3">
      <c r="A117" s="59"/>
      <c r="B117" s="40">
        <v>87</v>
      </c>
      <c r="C117" s="51"/>
      <c r="D117" s="52" t="s">
        <v>117</v>
      </c>
      <c r="E117" s="124">
        <f>SUM(E107:F116)</f>
        <v>0</v>
      </c>
      <c r="F117" s="125"/>
      <c r="G117" s="40">
        <v>87</v>
      </c>
      <c r="H117" s="32"/>
      <c r="J117" s="84"/>
      <c r="K117" s="85"/>
      <c r="S117" s="93">
        <v>5421103</v>
      </c>
      <c r="T117" s="92" t="s">
        <v>3717</v>
      </c>
      <c r="U117" s="93">
        <v>3454301</v>
      </c>
      <c r="V117" s="92" t="s">
        <v>3717</v>
      </c>
    </row>
    <row r="118" spans="1:22" ht="30" customHeight="1" x14ac:dyDescent="0.25">
      <c r="B118" s="40">
        <v>88</v>
      </c>
      <c r="C118" s="53"/>
      <c r="D118" s="53"/>
      <c r="E118" s="28"/>
      <c r="F118" s="28"/>
      <c r="G118" s="40">
        <v>88</v>
      </c>
      <c r="H118" s="7"/>
      <c r="S118" s="93">
        <v>3458204</v>
      </c>
      <c r="T118" s="92" t="s">
        <v>3718</v>
      </c>
      <c r="U118" s="93">
        <v>3454301</v>
      </c>
      <c r="V118" s="92" t="s">
        <v>3718</v>
      </c>
    </row>
    <row r="119" spans="1:22" ht="30" customHeight="1" thickBot="1" x14ac:dyDescent="0.3">
      <c r="B119" s="40">
        <v>89</v>
      </c>
      <c r="C119" s="51"/>
      <c r="D119" s="52"/>
      <c r="E119" s="14"/>
      <c r="F119" s="17"/>
      <c r="G119" s="40">
        <v>89</v>
      </c>
      <c r="H119" s="7"/>
      <c r="S119" s="93">
        <v>3452102</v>
      </c>
      <c r="T119" s="92" t="s">
        <v>1045</v>
      </c>
      <c r="U119" s="93">
        <v>3454301</v>
      </c>
      <c r="V119" s="92" t="s">
        <v>1045</v>
      </c>
    </row>
    <row r="120" spans="1:22" ht="42.75" customHeight="1" thickBot="1" x14ac:dyDescent="0.3">
      <c r="A120" s="56" t="s">
        <v>637</v>
      </c>
      <c r="B120" s="43">
        <v>90</v>
      </c>
      <c r="C120" s="141" t="s">
        <v>4179</v>
      </c>
      <c r="D120" s="142"/>
      <c r="E120" s="128" t="s">
        <v>4195</v>
      </c>
      <c r="F120" s="129"/>
      <c r="G120" s="43">
        <v>90</v>
      </c>
      <c r="H120" s="119"/>
      <c r="S120" s="93">
        <v>5481301</v>
      </c>
      <c r="T120" s="92" t="s">
        <v>3719</v>
      </c>
      <c r="U120" s="93">
        <v>3454301</v>
      </c>
      <c r="V120" s="92" t="s">
        <v>3719</v>
      </c>
    </row>
    <row r="121" spans="1:22" ht="30" customHeight="1" x14ac:dyDescent="0.25">
      <c r="B121" s="40">
        <v>91</v>
      </c>
      <c r="C121" s="110" t="s">
        <v>4175</v>
      </c>
      <c r="D121" s="111" t="s">
        <v>116</v>
      </c>
      <c r="E121" s="126" t="s">
        <v>120</v>
      </c>
      <c r="F121" s="127"/>
      <c r="G121" s="40">
        <v>91</v>
      </c>
      <c r="H121" s="119"/>
      <c r="J121" s="83"/>
      <c r="S121" s="93">
        <v>5454402</v>
      </c>
      <c r="T121" s="92" t="s">
        <v>11</v>
      </c>
      <c r="U121" s="93">
        <v>3454301</v>
      </c>
      <c r="V121" s="92" t="s">
        <v>11</v>
      </c>
    </row>
    <row r="122" spans="1:22" ht="30" customHeight="1" x14ac:dyDescent="0.25">
      <c r="B122" s="40">
        <v>92</v>
      </c>
      <c r="C122" s="94"/>
      <c r="D122" s="101" t="str">
        <f t="shared" ref="D122:D131" si="21">IF(COUNTBLANK(C122)=1," ",IF(ISNUMBER(C122)=TRUE(),IF(ISERROR(M122)=TRUE(),"Nincs ilyen OKJ kód!",M122),C122))</f>
        <v xml:space="preserve"> </v>
      </c>
      <c r="E122" s="120"/>
      <c r="F122" s="121"/>
      <c r="G122" s="40">
        <v>92</v>
      </c>
      <c r="H122" s="7"/>
      <c r="M122" s="5" t="e">
        <f t="shared" ref="M122:M131" si="22">VLOOKUP(C122,S:T,2,0)</f>
        <v>#N/A</v>
      </c>
      <c r="S122" s="93">
        <v>5581501</v>
      </c>
      <c r="T122" s="92" t="s">
        <v>1088</v>
      </c>
      <c r="U122" s="93">
        <v>3454301</v>
      </c>
      <c r="V122" s="92" t="s">
        <v>1088</v>
      </c>
    </row>
    <row r="123" spans="1:22" ht="30" customHeight="1" x14ac:dyDescent="0.25">
      <c r="B123" s="40">
        <v>93</v>
      </c>
      <c r="C123" s="94"/>
      <c r="D123" s="101" t="str">
        <f t="shared" si="21"/>
        <v xml:space="preserve"> </v>
      </c>
      <c r="E123" s="120"/>
      <c r="F123" s="121"/>
      <c r="G123" s="40">
        <v>93</v>
      </c>
      <c r="H123" s="7"/>
      <c r="M123" s="5" t="e">
        <f t="shared" si="22"/>
        <v>#N/A</v>
      </c>
      <c r="S123" s="93">
        <v>5472002</v>
      </c>
      <c r="T123" s="92" t="s">
        <v>1149</v>
      </c>
      <c r="U123" s="93">
        <v>3454301</v>
      </c>
      <c r="V123" s="92" t="s">
        <v>1149</v>
      </c>
    </row>
    <row r="124" spans="1:22" ht="30" customHeight="1" x14ac:dyDescent="0.25">
      <c r="B124" s="43">
        <v>94</v>
      </c>
      <c r="C124" s="94"/>
      <c r="D124" s="101" t="str">
        <f t="shared" si="21"/>
        <v xml:space="preserve"> </v>
      </c>
      <c r="E124" s="120"/>
      <c r="F124" s="121"/>
      <c r="G124" s="43">
        <v>94</v>
      </c>
      <c r="H124" s="7"/>
      <c r="M124" s="5" t="e">
        <f t="shared" si="22"/>
        <v>#N/A</v>
      </c>
      <c r="S124" s="93">
        <v>5576201</v>
      </c>
      <c r="T124" s="92" t="s">
        <v>3720</v>
      </c>
      <c r="U124" s="93">
        <v>3454301</v>
      </c>
      <c r="V124" s="92" t="s">
        <v>3720</v>
      </c>
    </row>
    <row r="125" spans="1:22" ht="30" customHeight="1" x14ac:dyDescent="0.25">
      <c r="B125" s="40">
        <v>95</v>
      </c>
      <c r="C125" s="94"/>
      <c r="D125" s="101" t="str">
        <f t="shared" si="21"/>
        <v xml:space="preserve"> </v>
      </c>
      <c r="E125" s="120"/>
      <c r="F125" s="121"/>
      <c r="G125" s="40">
        <v>95</v>
      </c>
      <c r="H125" s="7"/>
      <c r="M125" s="5" t="e">
        <f t="shared" si="22"/>
        <v>#N/A</v>
      </c>
      <c r="S125" s="93">
        <v>5572401</v>
      </c>
      <c r="T125" s="92" t="s">
        <v>1108</v>
      </c>
      <c r="U125" s="93">
        <v>3454301</v>
      </c>
      <c r="V125" s="92" t="s">
        <v>1108</v>
      </c>
    </row>
    <row r="126" spans="1:22" ht="30" customHeight="1" x14ac:dyDescent="0.25">
      <c r="B126" s="40">
        <v>96</v>
      </c>
      <c r="C126" s="94"/>
      <c r="D126" s="101" t="str">
        <f t="shared" si="21"/>
        <v xml:space="preserve"> </v>
      </c>
      <c r="E126" s="120"/>
      <c r="F126" s="121"/>
      <c r="G126" s="40">
        <v>96</v>
      </c>
      <c r="H126" s="7"/>
      <c r="M126" s="5" t="e">
        <f t="shared" si="22"/>
        <v>#N/A</v>
      </c>
      <c r="S126" s="93">
        <v>5472401</v>
      </c>
      <c r="T126" s="92" t="s">
        <v>3721</v>
      </c>
      <c r="U126" s="93">
        <v>3454301</v>
      </c>
      <c r="V126" s="92" t="s">
        <v>3721</v>
      </c>
    </row>
    <row r="127" spans="1:22" ht="30" customHeight="1" x14ac:dyDescent="0.25">
      <c r="B127" s="43">
        <v>97</v>
      </c>
      <c r="C127" s="94"/>
      <c r="D127" s="101" t="str">
        <f t="shared" si="21"/>
        <v xml:space="preserve"> </v>
      </c>
      <c r="E127" s="120"/>
      <c r="F127" s="121"/>
      <c r="G127" s="43">
        <v>97</v>
      </c>
      <c r="H127" s="7"/>
      <c r="M127" s="5" t="e">
        <f t="shared" si="22"/>
        <v>#N/A</v>
      </c>
      <c r="S127" s="93">
        <v>3454303</v>
      </c>
      <c r="T127" s="92" t="s">
        <v>1162</v>
      </c>
      <c r="U127" s="93">
        <v>3454301</v>
      </c>
      <c r="V127" s="92" t="s">
        <v>1162</v>
      </c>
    </row>
    <row r="128" spans="1:22" ht="30" customHeight="1" x14ac:dyDescent="0.25">
      <c r="B128" s="40">
        <v>98</v>
      </c>
      <c r="C128" s="94"/>
      <c r="D128" s="101" t="str">
        <f t="shared" si="21"/>
        <v xml:space="preserve"> </v>
      </c>
      <c r="E128" s="120"/>
      <c r="F128" s="121"/>
      <c r="G128" s="40">
        <v>98</v>
      </c>
      <c r="H128" s="7"/>
      <c r="M128" s="5" t="e">
        <f t="shared" si="22"/>
        <v>#N/A</v>
      </c>
      <c r="S128" s="93">
        <v>5481001</v>
      </c>
      <c r="T128" s="92" t="s">
        <v>3722</v>
      </c>
      <c r="U128" s="93">
        <v>3454301</v>
      </c>
      <c r="V128" s="92" t="s">
        <v>3722</v>
      </c>
    </row>
    <row r="129" spans="1:22" ht="30" customHeight="1" x14ac:dyDescent="0.25">
      <c r="B129" s="40">
        <v>99</v>
      </c>
      <c r="C129" s="94"/>
      <c r="D129" s="101" t="str">
        <f t="shared" si="21"/>
        <v xml:space="preserve"> </v>
      </c>
      <c r="E129" s="120"/>
      <c r="F129" s="121"/>
      <c r="G129" s="40">
        <v>99</v>
      </c>
      <c r="H129" s="7"/>
      <c r="M129" s="5" t="e">
        <f t="shared" si="22"/>
        <v>#N/A</v>
      </c>
      <c r="S129" s="93">
        <v>5458101</v>
      </c>
      <c r="T129" s="92" t="s">
        <v>3723</v>
      </c>
      <c r="U129" s="93">
        <v>3454301</v>
      </c>
      <c r="V129" s="92" t="s">
        <v>3723</v>
      </c>
    </row>
    <row r="130" spans="1:22" ht="30" customHeight="1" x14ac:dyDescent="0.25">
      <c r="B130" s="40">
        <v>100</v>
      </c>
      <c r="C130" s="94"/>
      <c r="D130" s="101" t="str">
        <f t="shared" si="21"/>
        <v xml:space="preserve"> </v>
      </c>
      <c r="E130" s="120"/>
      <c r="F130" s="121"/>
      <c r="G130" s="40">
        <v>100</v>
      </c>
      <c r="H130" s="7"/>
      <c r="M130" s="5" t="e">
        <f t="shared" si="22"/>
        <v>#N/A</v>
      </c>
      <c r="S130" s="93">
        <v>3558201</v>
      </c>
      <c r="T130" s="92" t="s">
        <v>3724</v>
      </c>
      <c r="U130" s="93">
        <v>3454301</v>
      </c>
      <c r="V130" s="92" t="s">
        <v>3724</v>
      </c>
    </row>
    <row r="131" spans="1:22" ht="30" customHeight="1" thickBot="1" x14ac:dyDescent="0.3">
      <c r="B131" s="43">
        <v>101</v>
      </c>
      <c r="C131" s="108"/>
      <c r="D131" s="109" t="str">
        <f t="shared" si="21"/>
        <v xml:space="preserve"> </v>
      </c>
      <c r="E131" s="122"/>
      <c r="F131" s="123"/>
      <c r="G131" s="43">
        <v>101</v>
      </c>
      <c r="H131" s="7"/>
      <c r="M131" s="5" t="e">
        <f t="shared" si="22"/>
        <v>#N/A</v>
      </c>
      <c r="S131" s="93">
        <v>3462101</v>
      </c>
      <c r="T131" s="92" t="s">
        <v>1082</v>
      </c>
      <c r="U131" s="93">
        <v>3454301</v>
      </c>
      <c r="V131" s="92" t="s">
        <v>1082</v>
      </c>
    </row>
    <row r="132" spans="1:22" s="13" customFormat="1" ht="30" customHeight="1" thickBot="1" x14ac:dyDescent="0.3">
      <c r="A132" s="59"/>
      <c r="B132" s="40">
        <v>102</v>
      </c>
      <c r="C132" s="51"/>
      <c r="D132" s="52" t="s">
        <v>117</v>
      </c>
      <c r="E132" s="124">
        <f>SUM(E122:F131)</f>
        <v>0</v>
      </c>
      <c r="F132" s="125"/>
      <c r="G132" s="40">
        <v>102</v>
      </c>
      <c r="H132" s="32"/>
      <c r="J132" s="84"/>
      <c r="K132" s="85"/>
      <c r="S132" s="93">
        <v>5448102</v>
      </c>
      <c r="T132" s="92" t="s">
        <v>1104</v>
      </c>
      <c r="U132" s="93">
        <v>3454301</v>
      </c>
      <c r="V132" s="92" t="s">
        <v>1104</v>
      </c>
    </row>
    <row r="133" spans="1:22" ht="30" customHeight="1" thickBot="1" x14ac:dyDescent="0.3">
      <c r="B133" s="40">
        <v>104</v>
      </c>
      <c r="C133" s="55"/>
      <c r="D133" s="55"/>
      <c r="E133" s="20"/>
      <c r="F133" s="17"/>
      <c r="G133" s="40">
        <v>104</v>
      </c>
      <c r="H133" s="7"/>
      <c r="S133" s="93">
        <v>5452103</v>
      </c>
      <c r="T133" s="92" t="s">
        <v>1109</v>
      </c>
      <c r="U133" s="93">
        <v>3454301</v>
      </c>
      <c r="V133" s="92" t="s">
        <v>1109</v>
      </c>
    </row>
    <row r="134" spans="1:22" ht="48.75" customHeight="1" thickBot="1" x14ac:dyDescent="0.3">
      <c r="A134" s="56" t="s">
        <v>637</v>
      </c>
      <c r="B134" s="43">
        <v>105</v>
      </c>
      <c r="C134" s="141" t="s">
        <v>4180</v>
      </c>
      <c r="D134" s="142"/>
      <c r="E134" s="128" t="s">
        <v>4195</v>
      </c>
      <c r="F134" s="129"/>
      <c r="G134" s="43">
        <v>105</v>
      </c>
      <c r="H134" s="119"/>
      <c r="S134" s="93">
        <v>3452103</v>
      </c>
      <c r="T134" s="92" t="s">
        <v>3725</v>
      </c>
      <c r="U134" s="93">
        <v>3454301</v>
      </c>
      <c r="V134" s="92" t="s">
        <v>3725</v>
      </c>
    </row>
    <row r="135" spans="1:22" ht="30" customHeight="1" x14ac:dyDescent="0.25">
      <c r="B135" s="40">
        <v>106</v>
      </c>
      <c r="C135" s="110" t="s">
        <v>4175</v>
      </c>
      <c r="D135" s="111" t="s">
        <v>116</v>
      </c>
      <c r="E135" s="126" t="s">
        <v>120</v>
      </c>
      <c r="F135" s="127"/>
      <c r="G135" s="40">
        <v>106</v>
      </c>
      <c r="H135" s="119"/>
      <c r="J135" s="83"/>
      <c r="S135" s="93">
        <v>3452502</v>
      </c>
      <c r="T135" s="92" t="s">
        <v>3726</v>
      </c>
      <c r="U135" s="93">
        <v>3454301</v>
      </c>
      <c r="V135" s="92" t="s">
        <v>3726</v>
      </c>
    </row>
    <row r="136" spans="1:22" ht="30" customHeight="1" x14ac:dyDescent="0.25">
      <c r="B136" s="40">
        <v>107</v>
      </c>
      <c r="C136" s="94"/>
      <c r="D136" s="101" t="str">
        <f t="shared" ref="D136:D145" si="23">IF(COUNTBLANK(C136)=1," ",IF(ISNUMBER(C136)=TRUE(),IF(ISERROR(M136)=TRUE(),"Nincs ilyen OKJ kód!",M136),C136))</f>
        <v xml:space="preserve"> </v>
      </c>
      <c r="E136" s="120"/>
      <c r="F136" s="121"/>
      <c r="G136" s="40">
        <v>107</v>
      </c>
      <c r="H136" s="7"/>
      <c r="M136" s="5" t="e">
        <f t="shared" ref="M136:M145" si="24">VLOOKUP(C136,S:T,2,0)</f>
        <v>#N/A</v>
      </c>
      <c r="S136" s="93">
        <v>3484101</v>
      </c>
      <c r="T136" s="92" t="s">
        <v>3727</v>
      </c>
      <c r="U136" s="93">
        <v>3454301</v>
      </c>
      <c r="V136" s="92" t="s">
        <v>3727</v>
      </c>
    </row>
    <row r="137" spans="1:22" ht="30" customHeight="1" x14ac:dyDescent="0.25">
      <c r="B137" s="43">
        <v>108</v>
      </c>
      <c r="C137" s="94"/>
      <c r="D137" s="101" t="str">
        <f>IF(COUNTBLANK(C137)=1," ",IF(ISNUMBER(C137)=TRUE(),IF(ISERROR(M137)=TRUE(),"Nincs ilyen OKJ kód!",M137),C137))</f>
        <v xml:space="preserve"> </v>
      </c>
      <c r="E137" s="120"/>
      <c r="F137" s="121"/>
      <c r="G137" s="43">
        <v>108</v>
      </c>
      <c r="H137" s="7"/>
      <c r="M137" s="5" t="e">
        <f t="shared" si="24"/>
        <v>#N/A</v>
      </c>
      <c r="S137" s="93">
        <v>3452501</v>
      </c>
      <c r="T137" s="92" t="s">
        <v>3728</v>
      </c>
      <c r="U137" s="93">
        <v>3454301</v>
      </c>
      <c r="V137" s="92" t="s">
        <v>3728</v>
      </c>
    </row>
    <row r="138" spans="1:22" ht="30" customHeight="1" x14ac:dyDescent="0.25">
      <c r="B138" s="40">
        <v>109</v>
      </c>
      <c r="C138" s="94"/>
      <c r="D138" s="101" t="str">
        <f t="shared" si="23"/>
        <v xml:space="preserve"> </v>
      </c>
      <c r="E138" s="120"/>
      <c r="F138" s="121"/>
      <c r="G138" s="40">
        <v>109</v>
      </c>
      <c r="H138" s="7"/>
      <c r="M138" s="5" t="e">
        <f t="shared" si="24"/>
        <v>#N/A</v>
      </c>
      <c r="S138" s="93">
        <v>5576202</v>
      </c>
      <c r="T138" s="92" t="s">
        <v>1128</v>
      </c>
      <c r="U138" s="93">
        <v>3454301</v>
      </c>
      <c r="V138" s="92" t="s">
        <v>1128</v>
      </c>
    </row>
    <row r="139" spans="1:22" ht="30" customHeight="1" x14ac:dyDescent="0.25">
      <c r="B139" s="40">
        <v>110</v>
      </c>
      <c r="C139" s="94"/>
      <c r="D139" s="101" t="str">
        <f t="shared" si="23"/>
        <v xml:space="preserve"> </v>
      </c>
      <c r="E139" s="120"/>
      <c r="F139" s="121"/>
      <c r="G139" s="40">
        <v>110</v>
      </c>
      <c r="H139" s="7"/>
      <c r="M139" s="5" t="e">
        <f t="shared" si="24"/>
        <v>#N/A</v>
      </c>
      <c r="S139" s="93">
        <v>5421104</v>
      </c>
      <c r="T139" s="92" t="s">
        <v>3729</v>
      </c>
      <c r="U139" s="93">
        <v>3454301</v>
      </c>
      <c r="V139" s="92" t="s">
        <v>3729</v>
      </c>
    </row>
    <row r="140" spans="1:22" ht="30" customHeight="1" x14ac:dyDescent="0.25">
      <c r="B140" s="40">
        <v>111</v>
      </c>
      <c r="C140" s="94"/>
      <c r="D140" s="101" t="str">
        <f t="shared" si="23"/>
        <v xml:space="preserve"> </v>
      </c>
      <c r="E140" s="120"/>
      <c r="F140" s="121"/>
      <c r="G140" s="40">
        <v>111</v>
      </c>
      <c r="H140" s="7"/>
      <c r="M140" s="5" t="e">
        <f t="shared" si="24"/>
        <v>#N/A</v>
      </c>
      <c r="S140" s="93">
        <v>5454302</v>
      </c>
      <c r="T140" s="92" t="s">
        <v>3730</v>
      </c>
      <c r="U140" s="93">
        <v>3454301</v>
      </c>
      <c r="V140" s="92" t="s">
        <v>3730</v>
      </c>
    </row>
    <row r="141" spans="1:22" ht="30" customHeight="1" x14ac:dyDescent="0.25">
      <c r="B141" s="43">
        <v>112</v>
      </c>
      <c r="C141" s="94"/>
      <c r="D141" s="101" t="str">
        <f t="shared" si="23"/>
        <v xml:space="preserve"> </v>
      </c>
      <c r="E141" s="120"/>
      <c r="F141" s="121"/>
      <c r="G141" s="43">
        <v>112</v>
      </c>
      <c r="H141" s="7"/>
      <c r="M141" s="5" t="e">
        <f t="shared" si="24"/>
        <v>#N/A</v>
      </c>
      <c r="S141" s="93">
        <v>5421203</v>
      </c>
      <c r="T141" s="92" t="s">
        <v>3731</v>
      </c>
      <c r="U141" s="93">
        <v>3454301</v>
      </c>
      <c r="V141" s="92" t="s">
        <v>3731</v>
      </c>
    </row>
    <row r="142" spans="1:22" ht="30" customHeight="1" x14ac:dyDescent="0.25">
      <c r="B142" s="40">
        <v>113</v>
      </c>
      <c r="C142" s="94"/>
      <c r="D142" s="101" t="str">
        <f t="shared" si="23"/>
        <v xml:space="preserve"> </v>
      </c>
      <c r="E142" s="120"/>
      <c r="F142" s="121"/>
      <c r="G142" s="40">
        <v>113</v>
      </c>
      <c r="H142" s="7"/>
      <c r="M142" s="5" t="e">
        <f t="shared" si="24"/>
        <v>#N/A</v>
      </c>
      <c r="S142" s="93">
        <v>5421203</v>
      </c>
      <c r="T142" s="92" t="s">
        <v>3731</v>
      </c>
      <c r="U142" s="93">
        <v>3454301</v>
      </c>
      <c r="V142" s="92" t="s">
        <v>3731</v>
      </c>
    </row>
    <row r="143" spans="1:22" ht="30" customHeight="1" x14ac:dyDescent="0.25">
      <c r="B143" s="40">
        <v>114</v>
      </c>
      <c r="C143" s="94"/>
      <c r="D143" s="101" t="str">
        <f t="shared" si="23"/>
        <v xml:space="preserve"> </v>
      </c>
      <c r="E143" s="120"/>
      <c r="F143" s="121"/>
      <c r="G143" s="40">
        <v>114</v>
      </c>
      <c r="H143" s="7"/>
      <c r="M143" s="5" t="e">
        <f t="shared" si="24"/>
        <v>#N/A</v>
      </c>
      <c r="S143" s="93">
        <v>5421203</v>
      </c>
      <c r="T143" s="92" t="s">
        <v>3731</v>
      </c>
      <c r="U143" s="93">
        <v>3454301</v>
      </c>
      <c r="V143" s="92" t="s">
        <v>3731</v>
      </c>
    </row>
    <row r="144" spans="1:22" ht="30" customHeight="1" x14ac:dyDescent="0.25">
      <c r="B144" s="40">
        <v>115</v>
      </c>
      <c r="C144" s="94"/>
      <c r="D144" s="101" t="str">
        <f t="shared" si="23"/>
        <v xml:space="preserve"> </v>
      </c>
      <c r="E144" s="120"/>
      <c r="F144" s="121"/>
      <c r="G144" s="40">
        <v>115</v>
      </c>
      <c r="H144" s="7"/>
      <c r="M144" s="5" t="e">
        <f t="shared" si="24"/>
        <v>#N/A</v>
      </c>
      <c r="S144" s="93">
        <v>5272301</v>
      </c>
      <c r="T144" s="92" t="s">
        <v>3732</v>
      </c>
      <c r="U144" s="93">
        <v>3454301</v>
      </c>
      <c r="V144" s="92" t="s">
        <v>3732</v>
      </c>
    </row>
    <row r="145" spans="1:22" ht="30" customHeight="1" thickBot="1" x14ac:dyDescent="0.3">
      <c r="B145" s="43">
        <v>116</v>
      </c>
      <c r="C145" s="108"/>
      <c r="D145" s="109" t="str">
        <f t="shared" si="23"/>
        <v xml:space="preserve"> </v>
      </c>
      <c r="E145" s="122"/>
      <c r="F145" s="123"/>
      <c r="G145" s="43">
        <v>116</v>
      </c>
      <c r="H145" s="7"/>
      <c r="M145" s="5" t="e">
        <f t="shared" si="24"/>
        <v>#N/A</v>
      </c>
      <c r="S145" s="93">
        <v>5272302</v>
      </c>
      <c r="T145" s="92" t="s">
        <v>3733</v>
      </c>
      <c r="U145" s="93">
        <v>3454301</v>
      </c>
      <c r="V145" s="92" t="s">
        <v>3733</v>
      </c>
    </row>
    <row r="146" spans="1:22" s="13" customFormat="1" ht="30" customHeight="1" thickBot="1" x14ac:dyDescent="0.3">
      <c r="A146" s="59"/>
      <c r="B146" s="40">
        <v>117</v>
      </c>
      <c r="C146" s="51"/>
      <c r="D146" s="52" t="s">
        <v>117</v>
      </c>
      <c r="E146" s="124">
        <f>SUM(E136:F145)</f>
        <v>0</v>
      </c>
      <c r="F146" s="125"/>
      <c r="G146" s="40">
        <v>117</v>
      </c>
      <c r="H146" s="32"/>
      <c r="J146" s="84"/>
      <c r="K146" s="85"/>
      <c r="S146" s="93">
        <v>5281501</v>
      </c>
      <c r="T146" s="92" t="s">
        <v>3734</v>
      </c>
      <c r="U146" s="93">
        <v>3454301</v>
      </c>
      <c r="V146" s="92" t="s">
        <v>3734</v>
      </c>
    </row>
    <row r="147" spans="1:22" ht="30" customHeight="1" x14ac:dyDescent="0.25">
      <c r="B147" s="40">
        <v>118</v>
      </c>
      <c r="C147" s="53"/>
      <c r="D147" s="53"/>
      <c r="E147" s="28"/>
      <c r="F147" s="28"/>
      <c r="G147" s="40">
        <v>118</v>
      </c>
      <c r="H147" s="7"/>
      <c r="S147" s="93">
        <v>5272003</v>
      </c>
      <c r="T147" s="92" t="s">
        <v>3735</v>
      </c>
      <c r="U147" s="93">
        <v>3454301</v>
      </c>
      <c r="V147" s="92" t="s">
        <v>3735</v>
      </c>
    </row>
    <row r="148" spans="1:22" ht="12.75" customHeight="1" thickBot="1" x14ac:dyDescent="0.3">
      <c r="B148" s="43">
        <v>119</v>
      </c>
      <c r="C148" s="55"/>
      <c r="D148" s="55"/>
      <c r="E148" s="20"/>
      <c r="F148" s="17"/>
      <c r="G148" s="43">
        <v>119</v>
      </c>
      <c r="H148" s="7"/>
      <c r="S148" s="93">
        <v>5221501</v>
      </c>
      <c r="T148" s="92" t="s">
        <v>3736</v>
      </c>
      <c r="U148" s="93">
        <v>3454301</v>
      </c>
      <c r="V148" s="92" t="s">
        <v>3736</v>
      </c>
    </row>
    <row r="149" spans="1:22" ht="42.75" customHeight="1" thickBot="1" x14ac:dyDescent="0.3">
      <c r="A149" s="56" t="s">
        <v>637</v>
      </c>
      <c r="B149" s="40">
        <v>120</v>
      </c>
      <c r="C149" s="141" t="s">
        <v>4181</v>
      </c>
      <c r="D149" s="142"/>
      <c r="E149" s="128" t="s">
        <v>4195</v>
      </c>
      <c r="F149" s="129"/>
      <c r="G149" s="40">
        <v>120</v>
      </c>
      <c r="H149" s="119"/>
      <c r="I149" s="21"/>
      <c r="S149" s="93">
        <v>5272502</v>
      </c>
      <c r="T149" s="92" t="s">
        <v>3737</v>
      </c>
      <c r="U149" s="93">
        <v>3454301</v>
      </c>
      <c r="V149" s="92" t="s">
        <v>3737</v>
      </c>
    </row>
    <row r="150" spans="1:22" ht="30" customHeight="1" x14ac:dyDescent="0.25">
      <c r="B150" s="40">
        <v>121</v>
      </c>
      <c r="C150" s="110" t="s">
        <v>4175</v>
      </c>
      <c r="D150" s="111" t="s">
        <v>116</v>
      </c>
      <c r="E150" s="126" t="s">
        <v>120</v>
      </c>
      <c r="F150" s="127"/>
      <c r="G150" s="40">
        <v>121</v>
      </c>
      <c r="H150" s="119"/>
      <c r="J150" s="83"/>
      <c r="S150" s="93">
        <v>5272503</v>
      </c>
      <c r="T150" s="92" t="s">
        <v>3738</v>
      </c>
      <c r="U150" s="93">
        <v>3454301</v>
      </c>
      <c r="V150" s="92" t="s">
        <v>3738</v>
      </c>
    </row>
    <row r="151" spans="1:22" ht="30" customHeight="1" x14ac:dyDescent="0.25">
      <c r="B151" s="40">
        <v>122</v>
      </c>
      <c r="C151" s="94"/>
      <c r="D151" s="101" t="str">
        <f t="shared" ref="D151:D160" si="25">IF(COUNTBLANK(C151)=1," ",IF(ISNUMBER(C151)=TRUE(),IF(ISERROR(M151)=TRUE(),"Nincs ilyen OKJ kód!",M151),C151))</f>
        <v xml:space="preserve"> </v>
      </c>
      <c r="E151" s="120"/>
      <c r="F151" s="121"/>
      <c r="G151" s="40">
        <v>122</v>
      </c>
      <c r="H151" s="7"/>
      <c r="M151" s="5" t="e">
        <f t="shared" ref="M151:M160" si="26">VLOOKUP(C151,S:T,2,0)</f>
        <v>#N/A</v>
      </c>
      <c r="S151" s="93">
        <v>5281502</v>
      </c>
      <c r="T151" s="92" t="s">
        <v>3739</v>
      </c>
      <c r="U151" s="93">
        <v>3454301</v>
      </c>
      <c r="V151" s="92" t="s">
        <v>3739</v>
      </c>
    </row>
    <row r="152" spans="1:22" ht="30" customHeight="1" x14ac:dyDescent="0.25">
      <c r="B152" s="43">
        <v>123</v>
      </c>
      <c r="C152" s="94"/>
      <c r="D152" s="101" t="str">
        <f t="shared" si="25"/>
        <v xml:space="preserve"> </v>
      </c>
      <c r="E152" s="120"/>
      <c r="F152" s="121"/>
      <c r="G152" s="43">
        <v>123</v>
      </c>
      <c r="H152" s="7"/>
      <c r="M152" s="5" t="e">
        <f t="shared" si="26"/>
        <v>#N/A</v>
      </c>
      <c r="S152" s="93">
        <v>5272303</v>
      </c>
      <c r="T152" s="92" t="s">
        <v>3740</v>
      </c>
      <c r="U152" s="93">
        <v>3454301</v>
      </c>
      <c r="V152" s="92" t="s">
        <v>3740</v>
      </c>
    </row>
    <row r="153" spans="1:22" ht="30" customHeight="1" x14ac:dyDescent="0.25">
      <c r="B153" s="40">
        <v>124</v>
      </c>
      <c r="C153" s="94"/>
      <c r="D153" s="101" t="str">
        <f t="shared" si="25"/>
        <v xml:space="preserve"> </v>
      </c>
      <c r="E153" s="120"/>
      <c r="F153" s="121"/>
      <c r="G153" s="40">
        <v>124</v>
      </c>
      <c r="H153" s="7"/>
      <c r="M153" s="5" t="e">
        <f t="shared" si="26"/>
        <v>#N/A</v>
      </c>
      <c r="S153" s="93">
        <v>5272504</v>
      </c>
      <c r="T153" s="92" t="s">
        <v>3741</v>
      </c>
      <c r="U153" s="93">
        <v>3454301</v>
      </c>
      <c r="V153" s="92" t="s">
        <v>3741</v>
      </c>
    </row>
    <row r="154" spans="1:22" ht="30" customHeight="1" x14ac:dyDescent="0.25">
      <c r="B154" s="40">
        <v>125</v>
      </c>
      <c r="C154" s="94"/>
      <c r="D154" s="101" t="str">
        <f t="shared" si="25"/>
        <v xml:space="preserve"> </v>
      </c>
      <c r="E154" s="120"/>
      <c r="F154" s="121"/>
      <c r="G154" s="40">
        <v>125</v>
      </c>
      <c r="H154" s="7"/>
      <c r="M154" s="5" t="e">
        <f t="shared" si="26"/>
        <v>#N/A</v>
      </c>
      <c r="S154" s="93">
        <v>3452105</v>
      </c>
      <c r="T154" s="92" t="s">
        <v>3742</v>
      </c>
      <c r="U154" s="93">
        <v>3454301</v>
      </c>
      <c r="V154" s="92" t="s">
        <v>3742</v>
      </c>
    </row>
    <row r="155" spans="1:22" ht="30" customHeight="1" x14ac:dyDescent="0.25">
      <c r="B155" s="40">
        <v>126</v>
      </c>
      <c r="C155" s="94"/>
      <c r="D155" s="101" t="str">
        <f t="shared" si="25"/>
        <v xml:space="preserve"> </v>
      </c>
      <c r="E155" s="120"/>
      <c r="F155" s="121"/>
      <c r="G155" s="40">
        <v>126</v>
      </c>
      <c r="H155" s="7"/>
      <c r="M155" s="5" t="e">
        <f t="shared" si="26"/>
        <v>#N/A</v>
      </c>
      <c r="S155" s="93">
        <v>5476101</v>
      </c>
      <c r="T155" s="92" t="s">
        <v>1121</v>
      </c>
      <c r="U155" s="93">
        <v>3454301</v>
      </c>
      <c r="V155" s="92" t="s">
        <v>1121</v>
      </c>
    </row>
    <row r="156" spans="1:22" ht="30" customHeight="1" x14ac:dyDescent="0.25">
      <c r="B156" s="43">
        <v>127</v>
      </c>
      <c r="C156" s="94"/>
      <c r="D156" s="101" t="str">
        <f t="shared" si="25"/>
        <v xml:space="preserve"> </v>
      </c>
      <c r="E156" s="120"/>
      <c r="F156" s="121"/>
      <c r="G156" s="43">
        <v>127</v>
      </c>
      <c r="H156" s="7"/>
      <c r="M156" s="5" t="e">
        <f t="shared" si="26"/>
        <v>#N/A</v>
      </c>
      <c r="S156" s="93">
        <v>3562201</v>
      </c>
      <c r="T156" s="92" t="s">
        <v>3743</v>
      </c>
      <c r="U156" s="93">
        <v>3454301</v>
      </c>
      <c r="V156" s="92" t="s">
        <v>3743</v>
      </c>
    </row>
    <row r="157" spans="1:22" ht="30" customHeight="1" x14ac:dyDescent="0.25">
      <c r="B157" s="40">
        <v>128</v>
      </c>
      <c r="C157" s="94"/>
      <c r="D157" s="101" t="str">
        <f t="shared" si="25"/>
        <v xml:space="preserve"> </v>
      </c>
      <c r="E157" s="120"/>
      <c r="F157" s="121"/>
      <c r="G157" s="40">
        <v>128</v>
      </c>
      <c r="H157" s="7"/>
      <c r="M157" s="5" t="e">
        <f t="shared" si="26"/>
        <v>#N/A</v>
      </c>
      <c r="S157" s="93">
        <v>3562201</v>
      </c>
      <c r="T157" s="92" t="s">
        <v>3743</v>
      </c>
      <c r="U157" s="93">
        <v>3454301</v>
      </c>
      <c r="V157" s="92" t="s">
        <v>3743</v>
      </c>
    </row>
    <row r="158" spans="1:22" ht="30" customHeight="1" x14ac:dyDescent="0.25">
      <c r="B158" s="40">
        <v>129</v>
      </c>
      <c r="C158" s="94"/>
      <c r="D158" s="101" t="str">
        <f t="shared" si="25"/>
        <v xml:space="preserve"> </v>
      </c>
      <c r="E158" s="120"/>
      <c r="F158" s="121"/>
      <c r="G158" s="40">
        <v>129</v>
      </c>
      <c r="H158" s="7"/>
      <c r="M158" s="5" t="e">
        <f t="shared" si="26"/>
        <v>#N/A</v>
      </c>
      <c r="S158" s="93">
        <v>5472601</v>
      </c>
      <c r="T158" s="92" t="s">
        <v>3744</v>
      </c>
      <c r="U158" s="93">
        <v>3454301</v>
      </c>
      <c r="V158" s="92" t="s">
        <v>3744</v>
      </c>
    </row>
    <row r="159" spans="1:22" ht="30" customHeight="1" x14ac:dyDescent="0.25">
      <c r="B159" s="43">
        <v>130</v>
      </c>
      <c r="C159" s="94"/>
      <c r="D159" s="101" t="str">
        <f t="shared" si="25"/>
        <v xml:space="preserve"> </v>
      </c>
      <c r="E159" s="120"/>
      <c r="F159" s="121"/>
      <c r="G159" s="43">
        <v>130</v>
      </c>
      <c r="H159" s="7"/>
      <c r="M159" s="5" t="e">
        <f t="shared" si="26"/>
        <v>#N/A</v>
      </c>
      <c r="S159" s="93">
        <v>5414001</v>
      </c>
      <c r="T159" s="92" t="s">
        <v>3745</v>
      </c>
      <c r="U159" s="93">
        <v>3454301</v>
      </c>
      <c r="V159" s="92" t="s">
        <v>3745</v>
      </c>
    </row>
    <row r="160" spans="1:22" ht="30" customHeight="1" thickBot="1" x14ac:dyDescent="0.3">
      <c r="B160" s="40">
        <v>131</v>
      </c>
      <c r="C160" s="108"/>
      <c r="D160" s="109" t="str">
        <f t="shared" si="25"/>
        <v xml:space="preserve"> </v>
      </c>
      <c r="E160" s="122"/>
      <c r="F160" s="123"/>
      <c r="G160" s="40">
        <v>131</v>
      </c>
      <c r="H160" s="7"/>
      <c r="M160" s="5" t="e">
        <f t="shared" si="26"/>
        <v>#N/A</v>
      </c>
      <c r="S160" s="93">
        <v>5552402</v>
      </c>
      <c r="T160" s="92" t="s">
        <v>1115</v>
      </c>
      <c r="U160" s="93">
        <v>3454301</v>
      </c>
      <c r="V160" s="92" t="s">
        <v>1115</v>
      </c>
    </row>
    <row r="161" spans="1:22" s="13" customFormat="1" ht="30" customHeight="1" thickBot="1" x14ac:dyDescent="0.3">
      <c r="A161" s="59"/>
      <c r="B161" s="40">
        <v>132</v>
      </c>
      <c r="C161" s="51"/>
      <c r="D161" s="52" t="s">
        <v>117</v>
      </c>
      <c r="E161" s="124">
        <f>SUM(E151:F160)</f>
        <v>0</v>
      </c>
      <c r="F161" s="125"/>
      <c r="G161" s="40">
        <v>132</v>
      </c>
      <c r="H161" s="32"/>
      <c r="J161" s="84"/>
      <c r="K161" s="85"/>
      <c r="S161" s="93">
        <v>5572003</v>
      </c>
      <c r="T161" s="92" t="s">
        <v>1150</v>
      </c>
      <c r="U161" s="93">
        <v>3454301</v>
      </c>
      <c r="V161" s="92" t="s">
        <v>1150</v>
      </c>
    </row>
    <row r="162" spans="1:22" ht="30" customHeight="1" x14ac:dyDescent="0.25">
      <c r="B162" s="40">
        <v>133</v>
      </c>
      <c r="C162" s="53"/>
      <c r="D162" s="53"/>
      <c r="E162" s="28"/>
      <c r="F162" s="28"/>
      <c r="G162" s="40">
        <v>133</v>
      </c>
      <c r="H162" s="7"/>
      <c r="S162" s="93">
        <v>5484101</v>
      </c>
      <c r="T162" s="92" t="s">
        <v>779</v>
      </c>
      <c r="U162" s="93">
        <v>3454301</v>
      </c>
      <c r="V162" s="92" t="s">
        <v>779</v>
      </c>
    </row>
    <row r="163" spans="1:22" ht="30" customHeight="1" thickBot="1" x14ac:dyDescent="0.3">
      <c r="B163" s="43">
        <v>134</v>
      </c>
      <c r="C163" s="55"/>
      <c r="D163" s="55"/>
      <c r="E163" s="22"/>
      <c r="F163" s="17"/>
      <c r="G163" s="43">
        <v>134</v>
      </c>
      <c r="H163" s="7"/>
      <c r="S163" s="93">
        <v>3462401</v>
      </c>
      <c r="T163" s="92" t="s">
        <v>3746</v>
      </c>
      <c r="U163" s="93">
        <v>3454301</v>
      </c>
      <c r="V163" s="92" t="s">
        <v>3746</v>
      </c>
    </row>
    <row r="164" spans="1:22" ht="52.5" customHeight="1" thickBot="1" x14ac:dyDescent="0.3">
      <c r="A164" s="56" t="s">
        <v>637</v>
      </c>
      <c r="B164" s="40">
        <v>135</v>
      </c>
      <c r="C164" s="141" t="s">
        <v>4182</v>
      </c>
      <c r="D164" s="142"/>
      <c r="E164" s="128" t="s">
        <v>4195</v>
      </c>
      <c r="F164" s="129"/>
      <c r="G164" s="40">
        <v>135</v>
      </c>
      <c r="H164" s="119"/>
      <c r="S164" s="93">
        <v>5421301</v>
      </c>
      <c r="T164" s="92" t="s">
        <v>1097</v>
      </c>
      <c r="U164" s="93">
        <v>3454301</v>
      </c>
      <c r="V164" s="92" t="s">
        <v>1097</v>
      </c>
    </row>
    <row r="165" spans="1:22" ht="30" customHeight="1" x14ac:dyDescent="0.25">
      <c r="B165" s="40">
        <v>136</v>
      </c>
      <c r="C165" s="110" t="s">
        <v>4175</v>
      </c>
      <c r="D165" s="111" t="s">
        <v>116</v>
      </c>
      <c r="E165" s="126" t="s">
        <v>120</v>
      </c>
      <c r="F165" s="127"/>
      <c r="G165" s="40">
        <v>136</v>
      </c>
      <c r="H165" s="119"/>
      <c r="J165" s="83"/>
      <c r="S165" s="93">
        <v>5521501</v>
      </c>
      <c r="T165" s="92" t="s">
        <v>3747</v>
      </c>
      <c r="U165" s="93">
        <v>3454301</v>
      </c>
      <c r="V165" s="92" t="s">
        <v>3747</v>
      </c>
    </row>
    <row r="166" spans="1:22" ht="30" customHeight="1" x14ac:dyDescent="0.25">
      <c r="B166" s="40">
        <v>137</v>
      </c>
      <c r="C166" s="94"/>
      <c r="D166" s="101" t="str">
        <f t="shared" ref="D166:D175" si="27">IF(COUNTBLANK(C166)=1," ",IF(ISNUMBER(C166)=TRUE(),IF(ISERROR(M166)=TRUE(),"Nincs ilyen OKJ kód!",M166),C166))</f>
        <v xml:space="preserve"> </v>
      </c>
      <c r="E166" s="120"/>
      <c r="F166" s="121"/>
      <c r="G166" s="40">
        <v>137</v>
      </c>
      <c r="H166" s="7"/>
      <c r="M166" s="5" t="e">
        <f t="shared" ref="M166:M175" si="28">VLOOKUP(C166,S:T,2,0)</f>
        <v>#N/A</v>
      </c>
      <c r="S166" s="93">
        <v>3452106</v>
      </c>
      <c r="T166" s="92" t="s">
        <v>1053</v>
      </c>
      <c r="U166" s="93">
        <v>3454301</v>
      </c>
      <c r="V166" s="92" t="s">
        <v>1053</v>
      </c>
    </row>
    <row r="167" spans="1:22" ht="30" customHeight="1" x14ac:dyDescent="0.25">
      <c r="B167" s="43">
        <v>138</v>
      </c>
      <c r="C167" s="94"/>
      <c r="D167" s="101" t="str">
        <f t="shared" si="27"/>
        <v xml:space="preserve"> </v>
      </c>
      <c r="E167" s="120"/>
      <c r="F167" s="121"/>
      <c r="G167" s="43">
        <v>138</v>
      </c>
      <c r="H167" s="7"/>
      <c r="M167" s="5" t="e">
        <f t="shared" si="28"/>
        <v>#N/A</v>
      </c>
      <c r="S167" s="93">
        <v>5458202</v>
      </c>
      <c r="T167" s="92" t="s">
        <v>781</v>
      </c>
      <c r="U167" s="93">
        <v>3454301</v>
      </c>
      <c r="V167" s="92" t="s">
        <v>781</v>
      </c>
    </row>
    <row r="168" spans="1:22" ht="30" customHeight="1" x14ac:dyDescent="0.25">
      <c r="B168" s="40">
        <v>139</v>
      </c>
      <c r="C168" s="94"/>
      <c r="D168" s="101" t="str">
        <f t="shared" si="27"/>
        <v xml:space="preserve"> </v>
      </c>
      <c r="E168" s="120"/>
      <c r="F168" s="121"/>
      <c r="G168" s="40">
        <v>139</v>
      </c>
      <c r="H168" s="7"/>
      <c r="M168" s="5" t="e">
        <f t="shared" si="28"/>
        <v>#N/A</v>
      </c>
      <c r="S168" s="93">
        <v>5486302</v>
      </c>
      <c r="T168" s="92" t="s">
        <v>3748</v>
      </c>
      <c r="U168" s="93">
        <v>3454301</v>
      </c>
      <c r="V168" s="92" t="s">
        <v>3748</v>
      </c>
    </row>
    <row r="169" spans="1:22" ht="30" customHeight="1" x14ac:dyDescent="0.25">
      <c r="B169" s="40">
        <v>140</v>
      </c>
      <c r="C169" s="94"/>
      <c r="D169" s="101" t="str">
        <f t="shared" si="27"/>
        <v xml:space="preserve"> </v>
      </c>
      <c r="E169" s="120"/>
      <c r="F169" s="121"/>
      <c r="G169" s="40">
        <v>140</v>
      </c>
      <c r="H169" s="7"/>
      <c r="M169" s="5" t="e">
        <f t="shared" si="28"/>
        <v>#N/A</v>
      </c>
      <c r="S169" s="93">
        <v>5586301</v>
      </c>
      <c r="T169" s="92" t="s">
        <v>3749</v>
      </c>
      <c r="U169" s="93">
        <v>3454301</v>
      </c>
      <c r="V169" s="92" t="s">
        <v>3749</v>
      </c>
    </row>
    <row r="170" spans="1:22" ht="30" customHeight="1" x14ac:dyDescent="0.25">
      <c r="B170" s="43">
        <v>141</v>
      </c>
      <c r="C170" s="94"/>
      <c r="D170" s="101" t="str">
        <f t="shared" si="27"/>
        <v xml:space="preserve"> </v>
      </c>
      <c r="E170" s="120"/>
      <c r="F170" s="121"/>
      <c r="G170" s="43">
        <v>141</v>
      </c>
      <c r="H170" s="7"/>
      <c r="M170" s="5" t="e">
        <f t="shared" si="28"/>
        <v>#N/A</v>
      </c>
      <c r="S170" s="93">
        <v>5585001</v>
      </c>
      <c r="T170" s="92" t="s">
        <v>3750</v>
      </c>
      <c r="U170" s="93">
        <v>3454301</v>
      </c>
      <c r="V170" s="92" t="s">
        <v>3750</v>
      </c>
    </row>
    <row r="171" spans="1:22" ht="30" customHeight="1" x14ac:dyDescent="0.25">
      <c r="B171" s="40">
        <v>142</v>
      </c>
      <c r="C171" s="94"/>
      <c r="D171" s="101" t="str">
        <f t="shared" si="27"/>
        <v xml:space="preserve"> </v>
      </c>
      <c r="E171" s="120"/>
      <c r="F171" s="121"/>
      <c r="G171" s="40">
        <v>142</v>
      </c>
      <c r="H171" s="7"/>
      <c r="M171" s="5" t="e">
        <f t="shared" si="28"/>
        <v>#N/A</v>
      </c>
      <c r="S171" s="93">
        <v>5554104</v>
      </c>
      <c r="T171" s="92" t="s">
        <v>3751</v>
      </c>
      <c r="U171" s="93">
        <v>3454301</v>
      </c>
      <c r="V171" s="92" t="s">
        <v>3751</v>
      </c>
    </row>
    <row r="172" spans="1:22" ht="30" customHeight="1" x14ac:dyDescent="0.25">
      <c r="B172" s="40">
        <v>143</v>
      </c>
      <c r="C172" s="94"/>
      <c r="D172" s="101" t="str">
        <f t="shared" si="27"/>
        <v xml:space="preserve"> </v>
      </c>
      <c r="E172" s="120"/>
      <c r="F172" s="121"/>
      <c r="G172" s="40">
        <v>143</v>
      </c>
      <c r="H172" s="7"/>
      <c r="M172" s="5" t="e">
        <f t="shared" si="28"/>
        <v>#N/A</v>
      </c>
      <c r="S172" s="93">
        <v>3454103</v>
      </c>
      <c r="T172" s="92" t="s">
        <v>3752</v>
      </c>
      <c r="U172" s="93">
        <v>3454301</v>
      </c>
      <c r="V172" s="92" t="s">
        <v>3752</v>
      </c>
    </row>
    <row r="173" spans="1:22" ht="30" customHeight="1" x14ac:dyDescent="0.25">
      <c r="B173" s="40">
        <v>144</v>
      </c>
      <c r="C173" s="94"/>
      <c r="D173" s="101" t="str">
        <f t="shared" si="27"/>
        <v xml:space="preserve"> </v>
      </c>
      <c r="E173" s="120"/>
      <c r="F173" s="121"/>
      <c r="G173" s="40">
        <v>144</v>
      </c>
      <c r="H173" s="7"/>
      <c r="M173" s="5" t="e">
        <f t="shared" si="28"/>
        <v>#N/A</v>
      </c>
      <c r="S173" s="93">
        <v>3458205</v>
      </c>
      <c r="T173" s="92" t="s">
        <v>3753</v>
      </c>
      <c r="U173" s="93">
        <v>3454301</v>
      </c>
      <c r="V173" s="92" t="s">
        <v>3753</v>
      </c>
    </row>
    <row r="174" spans="1:22" ht="30" customHeight="1" x14ac:dyDescent="0.25">
      <c r="B174" s="43">
        <v>145</v>
      </c>
      <c r="C174" s="94"/>
      <c r="D174" s="101" t="str">
        <f t="shared" si="27"/>
        <v xml:space="preserve"> </v>
      </c>
      <c r="E174" s="120"/>
      <c r="F174" s="121"/>
      <c r="G174" s="43">
        <v>145</v>
      </c>
      <c r="H174" s="7"/>
      <c r="M174" s="5" t="e">
        <f t="shared" si="28"/>
        <v>#N/A</v>
      </c>
      <c r="S174" s="93">
        <v>3558203</v>
      </c>
      <c r="T174" s="92" t="s">
        <v>3754</v>
      </c>
      <c r="U174" s="93">
        <v>3454301</v>
      </c>
      <c r="V174" s="92" t="s">
        <v>3754</v>
      </c>
    </row>
    <row r="175" spans="1:22" ht="30" customHeight="1" thickBot="1" x14ac:dyDescent="0.3">
      <c r="B175" s="40">
        <v>146</v>
      </c>
      <c r="C175" s="108"/>
      <c r="D175" s="109" t="str">
        <f t="shared" si="27"/>
        <v xml:space="preserve"> </v>
      </c>
      <c r="E175" s="122"/>
      <c r="F175" s="123"/>
      <c r="G175" s="40">
        <v>146</v>
      </c>
      <c r="H175" s="7"/>
      <c r="M175" s="5" t="e">
        <f t="shared" si="28"/>
        <v>#N/A</v>
      </c>
      <c r="S175" s="93">
        <v>5481201</v>
      </c>
      <c r="T175" s="92" t="s">
        <v>1130</v>
      </c>
      <c r="U175" s="93">
        <v>3454301</v>
      </c>
      <c r="V175" s="92" t="s">
        <v>1130</v>
      </c>
    </row>
    <row r="176" spans="1:22" s="13" customFormat="1" ht="30" customHeight="1" thickBot="1" x14ac:dyDescent="0.3">
      <c r="A176" s="59"/>
      <c r="B176" s="40">
        <v>147</v>
      </c>
      <c r="C176" s="51"/>
      <c r="D176" s="52" t="s">
        <v>117</v>
      </c>
      <c r="E176" s="124">
        <f>SUM(E166:F175)</f>
        <v>0</v>
      </c>
      <c r="F176" s="125"/>
      <c r="G176" s="40">
        <v>147</v>
      </c>
      <c r="H176" s="32"/>
      <c r="J176" s="84"/>
      <c r="K176" s="85"/>
      <c r="S176" s="93">
        <v>5448103</v>
      </c>
      <c r="T176" s="92" t="s">
        <v>3755</v>
      </c>
      <c r="U176" s="93">
        <v>3454301</v>
      </c>
      <c r="V176" s="92" t="s">
        <v>3755</v>
      </c>
    </row>
    <row r="177" spans="1:22" ht="30" customHeight="1" thickBot="1" x14ac:dyDescent="0.3">
      <c r="B177" s="40">
        <v>148</v>
      </c>
      <c r="C177" s="53"/>
      <c r="D177" s="53"/>
      <c r="E177" s="28"/>
      <c r="F177" s="28"/>
      <c r="G177" s="40">
        <v>148</v>
      </c>
      <c r="H177" s="7"/>
      <c r="S177" s="93">
        <v>5448103</v>
      </c>
      <c r="T177" s="92" t="s">
        <v>3755</v>
      </c>
      <c r="U177" s="93">
        <v>3454301</v>
      </c>
      <c r="V177" s="92" t="s">
        <v>3755</v>
      </c>
    </row>
    <row r="178" spans="1:22" ht="51.75" customHeight="1" thickBot="1" x14ac:dyDescent="0.3">
      <c r="A178" s="56" t="s">
        <v>637</v>
      </c>
      <c r="B178" s="40">
        <v>150</v>
      </c>
      <c r="C178" s="147" t="s">
        <v>4183</v>
      </c>
      <c r="D178" s="148"/>
      <c r="E178" s="128" t="s">
        <v>4195</v>
      </c>
      <c r="F178" s="129"/>
      <c r="G178" s="40">
        <v>150</v>
      </c>
      <c r="H178" s="119"/>
      <c r="S178" s="93">
        <v>5448104</v>
      </c>
      <c r="T178" s="92" t="s">
        <v>1103</v>
      </c>
      <c r="U178" s="93">
        <v>3454301</v>
      </c>
      <c r="V178" s="92" t="s">
        <v>1103</v>
      </c>
    </row>
    <row r="179" spans="1:22" ht="30" customHeight="1" x14ac:dyDescent="0.25">
      <c r="B179" s="40">
        <v>151</v>
      </c>
      <c r="C179" s="110" t="s">
        <v>4175</v>
      </c>
      <c r="D179" s="111" t="s">
        <v>116</v>
      </c>
      <c r="E179" s="111" t="s">
        <v>122</v>
      </c>
      <c r="F179" s="112" t="s">
        <v>121</v>
      </c>
      <c r="G179" s="40">
        <v>151</v>
      </c>
      <c r="H179" s="119"/>
      <c r="J179" s="83"/>
      <c r="S179" s="93">
        <v>5448104</v>
      </c>
      <c r="T179" s="92" t="s">
        <v>1103</v>
      </c>
      <c r="U179" s="93">
        <v>3454301</v>
      </c>
      <c r="V179" s="92" t="s">
        <v>1103</v>
      </c>
    </row>
    <row r="180" spans="1:22" ht="30" customHeight="1" x14ac:dyDescent="0.25">
      <c r="B180" s="43">
        <v>152</v>
      </c>
      <c r="C180" s="94"/>
      <c r="D180" s="101" t="str">
        <f t="shared" ref="D180:D189" si="29">IF(COUNTBLANK(C180)=1," ",IF(ISNUMBER(C180)=TRUE(),IF(ISERROR(M180)=TRUE(),"Nincs ilyen OKJ kód!",M180),C180))</f>
        <v xml:space="preserve"> </v>
      </c>
      <c r="E180" s="115"/>
      <c r="F180" s="116"/>
      <c r="G180" s="43">
        <v>152</v>
      </c>
      <c r="H180" s="7"/>
      <c r="M180" s="5" t="e">
        <f t="shared" ref="M180:M189" si="30">VLOOKUP(C180,S:T,2,0)</f>
        <v>#N/A</v>
      </c>
      <c r="S180" s="93">
        <v>3452104</v>
      </c>
      <c r="T180" s="92" t="s">
        <v>3756</v>
      </c>
      <c r="U180" s="93">
        <v>3454301</v>
      </c>
      <c r="V180" s="92" t="s">
        <v>3756</v>
      </c>
    </row>
    <row r="181" spans="1:22" ht="30" customHeight="1" x14ac:dyDescent="0.25">
      <c r="B181" s="40">
        <v>153</v>
      </c>
      <c r="C181" s="94"/>
      <c r="D181" s="101" t="str">
        <f t="shared" si="29"/>
        <v xml:space="preserve"> </v>
      </c>
      <c r="E181" s="115"/>
      <c r="F181" s="116"/>
      <c r="G181" s="40">
        <v>153</v>
      </c>
      <c r="H181" s="7"/>
      <c r="M181" s="5" t="e">
        <f t="shared" si="30"/>
        <v>#N/A</v>
      </c>
      <c r="S181" s="93">
        <v>3454304</v>
      </c>
      <c r="T181" s="92" t="s">
        <v>3757</v>
      </c>
      <c r="U181" s="93">
        <v>3454301</v>
      </c>
      <c r="V181" s="92" t="s">
        <v>3757</v>
      </c>
    </row>
    <row r="182" spans="1:22" ht="30" customHeight="1" x14ac:dyDescent="0.25">
      <c r="B182" s="40">
        <v>154</v>
      </c>
      <c r="C182" s="94"/>
      <c r="D182" s="101" t="str">
        <f t="shared" si="29"/>
        <v xml:space="preserve"> </v>
      </c>
      <c r="E182" s="115"/>
      <c r="F182" s="116"/>
      <c r="G182" s="40">
        <v>154</v>
      </c>
      <c r="H182" s="7"/>
      <c r="M182" s="5" t="e">
        <f t="shared" si="30"/>
        <v>#N/A</v>
      </c>
      <c r="S182" s="93">
        <v>5434601</v>
      </c>
      <c r="T182" s="92" t="s">
        <v>1066</v>
      </c>
      <c r="U182" s="93">
        <v>3454301</v>
      </c>
      <c r="V182" s="92" t="s">
        <v>1066</v>
      </c>
    </row>
    <row r="183" spans="1:22" ht="30" customHeight="1" x14ac:dyDescent="0.25">
      <c r="B183" s="40">
        <v>155</v>
      </c>
      <c r="C183" s="94"/>
      <c r="D183" s="101" t="str">
        <f t="shared" si="29"/>
        <v xml:space="preserve"> </v>
      </c>
      <c r="E183" s="115"/>
      <c r="F183" s="116"/>
      <c r="G183" s="40">
        <v>155</v>
      </c>
      <c r="H183" s="7"/>
      <c r="M183" s="5" t="e">
        <f t="shared" si="30"/>
        <v>#N/A</v>
      </c>
      <c r="S183" s="93">
        <v>5448201</v>
      </c>
      <c r="T183" s="92" t="s">
        <v>1106</v>
      </c>
      <c r="U183" s="93">
        <v>3454301</v>
      </c>
      <c r="V183" s="92" t="s">
        <v>1106</v>
      </c>
    </row>
    <row r="184" spans="1:22" ht="30" customHeight="1" x14ac:dyDescent="0.25">
      <c r="B184" s="43">
        <v>156</v>
      </c>
      <c r="C184" s="94"/>
      <c r="D184" s="101" t="str">
        <f t="shared" si="29"/>
        <v xml:space="preserve"> </v>
      </c>
      <c r="E184" s="115"/>
      <c r="F184" s="116"/>
      <c r="G184" s="43">
        <v>156</v>
      </c>
      <c r="H184" s="7"/>
      <c r="M184" s="5" t="e">
        <f t="shared" si="30"/>
        <v>#N/A</v>
      </c>
      <c r="S184" s="93">
        <v>3452503</v>
      </c>
      <c r="T184" s="92" t="s">
        <v>3758</v>
      </c>
      <c r="U184" s="93">
        <v>3454301</v>
      </c>
      <c r="V184" s="92" t="s">
        <v>3758</v>
      </c>
    </row>
    <row r="185" spans="1:22" ht="30" customHeight="1" x14ac:dyDescent="0.25">
      <c r="B185" s="40">
        <v>157</v>
      </c>
      <c r="C185" s="94"/>
      <c r="D185" s="101" t="str">
        <f t="shared" si="29"/>
        <v xml:space="preserve"> </v>
      </c>
      <c r="E185" s="115"/>
      <c r="F185" s="116"/>
      <c r="G185" s="40">
        <v>157</v>
      </c>
      <c r="H185" s="7"/>
      <c r="M185" s="5" t="e">
        <f t="shared" si="30"/>
        <v>#N/A</v>
      </c>
      <c r="S185" s="93">
        <v>3452107</v>
      </c>
      <c r="T185" s="92" t="s">
        <v>3759</v>
      </c>
      <c r="U185" s="93">
        <v>3454301</v>
      </c>
      <c r="V185" s="92" t="s">
        <v>3759</v>
      </c>
    </row>
    <row r="186" spans="1:22" ht="30" customHeight="1" x14ac:dyDescent="0.25">
      <c r="B186" s="40">
        <v>158</v>
      </c>
      <c r="C186" s="94"/>
      <c r="D186" s="101" t="str">
        <f t="shared" si="29"/>
        <v xml:space="preserve"> </v>
      </c>
      <c r="E186" s="115"/>
      <c r="F186" s="116"/>
      <c r="G186" s="40">
        <v>158</v>
      </c>
      <c r="H186" s="7"/>
      <c r="M186" s="5" t="e">
        <f t="shared" si="30"/>
        <v>#N/A</v>
      </c>
      <c r="S186" s="93">
        <v>3452504</v>
      </c>
      <c r="T186" s="92" t="s">
        <v>3760</v>
      </c>
      <c r="U186" s="93">
        <v>3454301</v>
      </c>
      <c r="V186" s="92" t="s">
        <v>3760</v>
      </c>
    </row>
    <row r="187" spans="1:22" ht="30" customHeight="1" x14ac:dyDescent="0.25">
      <c r="B187" s="40">
        <v>159</v>
      </c>
      <c r="C187" s="94"/>
      <c r="D187" s="101" t="str">
        <f t="shared" si="29"/>
        <v xml:space="preserve"> </v>
      </c>
      <c r="E187" s="115"/>
      <c r="F187" s="116"/>
      <c r="G187" s="40">
        <v>159</v>
      </c>
      <c r="H187" s="7"/>
      <c r="M187" s="5" t="e">
        <f t="shared" si="30"/>
        <v>#N/A</v>
      </c>
      <c r="S187" s="93">
        <v>3452505</v>
      </c>
      <c r="T187" s="92" t="s">
        <v>3761</v>
      </c>
      <c r="U187" s="93">
        <v>3454301</v>
      </c>
      <c r="V187" s="92" t="s">
        <v>3761</v>
      </c>
    </row>
    <row r="188" spans="1:22" ht="30" customHeight="1" x14ac:dyDescent="0.25">
      <c r="B188" s="43">
        <v>160</v>
      </c>
      <c r="C188" s="94"/>
      <c r="D188" s="101" t="str">
        <f t="shared" si="29"/>
        <v xml:space="preserve"> </v>
      </c>
      <c r="E188" s="115"/>
      <c r="F188" s="116"/>
      <c r="G188" s="43">
        <v>160</v>
      </c>
      <c r="H188" s="7"/>
      <c r="M188" s="5" t="e">
        <f t="shared" si="30"/>
        <v>#N/A</v>
      </c>
      <c r="S188" s="93">
        <v>5421204</v>
      </c>
      <c r="T188" s="92" t="s">
        <v>3762</v>
      </c>
      <c r="U188" s="93">
        <v>3454301</v>
      </c>
      <c r="V188" s="92" t="s">
        <v>3762</v>
      </c>
    </row>
    <row r="189" spans="1:22" ht="30" customHeight="1" thickBot="1" x14ac:dyDescent="0.3">
      <c r="B189" s="40">
        <v>161</v>
      </c>
      <c r="C189" s="94"/>
      <c r="D189" s="101" t="str">
        <f t="shared" si="29"/>
        <v xml:space="preserve"> </v>
      </c>
      <c r="E189" s="117"/>
      <c r="F189" s="118"/>
      <c r="G189" s="40">
        <v>161</v>
      </c>
      <c r="H189" s="7"/>
      <c r="M189" s="5" t="e">
        <f t="shared" si="30"/>
        <v>#N/A</v>
      </c>
      <c r="S189" s="93">
        <v>5521105</v>
      </c>
      <c r="T189" s="92" t="s">
        <v>3763</v>
      </c>
      <c r="U189" s="93">
        <v>3454301</v>
      </c>
      <c r="V189" s="92" t="s">
        <v>3763</v>
      </c>
    </row>
    <row r="190" spans="1:22" s="13" customFormat="1" ht="30" customHeight="1" thickBot="1" x14ac:dyDescent="0.3">
      <c r="A190" s="59"/>
      <c r="B190" s="40">
        <v>162</v>
      </c>
      <c r="C190" s="51"/>
      <c r="D190" s="52" t="s">
        <v>117</v>
      </c>
      <c r="E190" s="124">
        <f>SUM(E180:F189)</f>
        <v>0</v>
      </c>
      <c r="F190" s="125"/>
      <c r="G190" s="40">
        <v>162</v>
      </c>
      <c r="H190" s="32"/>
      <c r="J190" s="84"/>
      <c r="K190" s="85"/>
      <c r="S190" s="93">
        <v>3458206</v>
      </c>
      <c r="T190" s="92" t="s">
        <v>3764</v>
      </c>
      <c r="U190" s="93">
        <v>3454301</v>
      </c>
      <c r="V190" s="92" t="s">
        <v>3764</v>
      </c>
    </row>
    <row r="191" spans="1:22" ht="30" customHeight="1" thickBot="1" x14ac:dyDescent="0.3">
      <c r="B191" s="40">
        <v>164</v>
      </c>
      <c r="C191" s="55"/>
      <c r="D191" s="55"/>
      <c r="E191" s="22"/>
      <c r="F191" s="23"/>
      <c r="G191" s="40">
        <v>164</v>
      </c>
      <c r="H191" s="7"/>
      <c r="S191" s="93">
        <v>3452506</v>
      </c>
      <c r="T191" s="92" t="s">
        <v>1073</v>
      </c>
      <c r="U191" s="93">
        <v>3454301</v>
      </c>
      <c r="V191" s="92" t="s">
        <v>1073</v>
      </c>
    </row>
    <row r="192" spans="1:22" ht="49.5" customHeight="1" thickBot="1" x14ac:dyDescent="0.3">
      <c r="A192" s="56" t="s">
        <v>637</v>
      </c>
      <c r="B192" s="40">
        <v>165</v>
      </c>
      <c r="C192" s="149" t="s">
        <v>4184</v>
      </c>
      <c r="D192" s="150"/>
      <c r="E192" s="128" t="s">
        <v>4195</v>
      </c>
      <c r="F192" s="129"/>
      <c r="G192" s="40">
        <v>165</v>
      </c>
      <c r="H192" s="119"/>
      <c r="S192" s="93">
        <v>3454205</v>
      </c>
      <c r="T192" s="92" t="s">
        <v>1076</v>
      </c>
      <c r="U192" s="93">
        <v>3454301</v>
      </c>
      <c r="V192" s="92" t="s">
        <v>1076</v>
      </c>
    </row>
    <row r="193" spans="1:22" ht="30" customHeight="1" x14ac:dyDescent="0.25">
      <c r="B193" s="40">
        <v>166</v>
      </c>
      <c r="C193" s="110" t="s">
        <v>4175</v>
      </c>
      <c r="D193" s="111" t="s">
        <v>116</v>
      </c>
      <c r="E193" s="111" t="s">
        <v>122</v>
      </c>
      <c r="F193" s="112" t="s">
        <v>121</v>
      </c>
      <c r="G193" s="40">
        <v>166</v>
      </c>
      <c r="H193" s="119"/>
      <c r="J193" s="83"/>
      <c r="S193" s="93">
        <v>5572510</v>
      </c>
      <c r="T193" s="92" t="s">
        <v>3765</v>
      </c>
      <c r="U193" s="93">
        <v>3454301</v>
      </c>
      <c r="V193" s="92" t="s">
        <v>3765</v>
      </c>
    </row>
    <row r="194" spans="1:22" ht="30" customHeight="1" x14ac:dyDescent="0.25">
      <c r="B194" s="43">
        <v>167</v>
      </c>
      <c r="C194" s="94"/>
      <c r="D194" s="101" t="str">
        <f t="shared" ref="D194:D203" si="31">IF(COUNTBLANK(C194)=1," ",IF(ISNUMBER(C194)=TRUE(),IF(ISERROR(M194)=TRUE(),"Nincs ilyen OKJ kód!",M194),C194))</f>
        <v xml:space="preserve"> </v>
      </c>
      <c r="E194" s="115"/>
      <c r="F194" s="116"/>
      <c r="G194" s="43">
        <v>167</v>
      </c>
      <c r="H194" s="7"/>
      <c r="M194" s="5" t="e">
        <f t="shared" ref="M194:M203" si="32">VLOOKUP(C194,S:T,2,0)</f>
        <v>#N/A</v>
      </c>
      <c r="S194" s="93">
        <v>3421102</v>
      </c>
      <c r="T194" s="92" t="s">
        <v>3766</v>
      </c>
      <c r="U194" s="93">
        <v>3454301</v>
      </c>
      <c r="V194" s="92" t="s">
        <v>3766</v>
      </c>
    </row>
    <row r="195" spans="1:22" ht="30" customHeight="1" x14ac:dyDescent="0.25">
      <c r="B195" s="40">
        <v>168</v>
      </c>
      <c r="C195" s="94"/>
      <c r="D195" s="101" t="str">
        <f t="shared" si="31"/>
        <v xml:space="preserve"> </v>
      </c>
      <c r="E195" s="115"/>
      <c r="F195" s="116"/>
      <c r="G195" s="40">
        <v>168</v>
      </c>
      <c r="H195" s="7"/>
      <c r="M195" s="5" t="e">
        <f t="shared" si="32"/>
        <v>#N/A</v>
      </c>
      <c r="S195" s="93">
        <v>3421102</v>
      </c>
      <c r="T195" s="92" t="s">
        <v>3766</v>
      </c>
      <c r="U195" s="93">
        <v>3454301</v>
      </c>
      <c r="V195" s="92" t="s">
        <v>3766</v>
      </c>
    </row>
    <row r="196" spans="1:22" ht="30" customHeight="1" x14ac:dyDescent="0.25">
      <c r="B196" s="40">
        <v>169</v>
      </c>
      <c r="C196" s="94"/>
      <c r="D196" s="101" t="str">
        <f t="shared" si="31"/>
        <v xml:space="preserve"> </v>
      </c>
      <c r="E196" s="115"/>
      <c r="F196" s="116"/>
      <c r="G196" s="40">
        <v>169</v>
      </c>
      <c r="H196" s="7"/>
      <c r="M196" s="5" t="e">
        <f t="shared" si="32"/>
        <v>#N/A</v>
      </c>
      <c r="S196" s="93">
        <v>5421105</v>
      </c>
      <c r="T196" s="92" t="s">
        <v>3767</v>
      </c>
      <c r="U196" s="93">
        <v>3454301</v>
      </c>
      <c r="V196" s="92" t="s">
        <v>3767</v>
      </c>
    </row>
    <row r="197" spans="1:22" ht="30" customHeight="1" x14ac:dyDescent="0.25">
      <c r="B197" s="40">
        <v>170</v>
      </c>
      <c r="C197" s="94"/>
      <c r="D197" s="101" t="str">
        <f t="shared" si="31"/>
        <v xml:space="preserve"> </v>
      </c>
      <c r="E197" s="115"/>
      <c r="F197" s="116"/>
      <c r="G197" s="40">
        <v>170</v>
      </c>
      <c r="H197" s="7"/>
      <c r="M197" s="5" t="e">
        <f t="shared" si="32"/>
        <v>#N/A</v>
      </c>
      <c r="S197" s="93">
        <v>5434101</v>
      </c>
      <c r="T197" s="92" t="s">
        <v>1144</v>
      </c>
      <c r="U197" s="93">
        <v>3454301</v>
      </c>
      <c r="V197" s="92" t="s">
        <v>1144</v>
      </c>
    </row>
    <row r="198" spans="1:22" ht="30" customHeight="1" x14ac:dyDescent="0.25">
      <c r="B198" s="43">
        <v>171</v>
      </c>
      <c r="C198" s="94"/>
      <c r="D198" s="101" t="str">
        <f t="shared" si="31"/>
        <v xml:space="preserve"> </v>
      </c>
      <c r="E198" s="115"/>
      <c r="F198" s="116"/>
      <c r="G198" s="43">
        <v>171</v>
      </c>
      <c r="H198" s="7"/>
      <c r="M198" s="5" t="e">
        <f t="shared" si="32"/>
        <v>#N/A</v>
      </c>
      <c r="S198" s="93">
        <v>3462202</v>
      </c>
      <c r="T198" s="92" t="s">
        <v>3768</v>
      </c>
      <c r="U198" s="93">
        <v>3454301</v>
      </c>
      <c r="V198" s="92" t="s">
        <v>3768</v>
      </c>
    </row>
    <row r="199" spans="1:22" ht="30" customHeight="1" x14ac:dyDescent="0.25">
      <c r="B199" s="40">
        <v>172</v>
      </c>
      <c r="C199" s="94"/>
      <c r="D199" s="101" t="str">
        <f t="shared" si="31"/>
        <v xml:space="preserve"> </v>
      </c>
      <c r="E199" s="115"/>
      <c r="F199" s="116"/>
      <c r="G199" s="40">
        <v>172</v>
      </c>
      <c r="H199" s="7"/>
      <c r="M199" s="5" t="e">
        <f t="shared" si="32"/>
        <v>#N/A</v>
      </c>
      <c r="S199" s="93">
        <v>3462202</v>
      </c>
      <c r="T199" s="92" t="s">
        <v>3768</v>
      </c>
      <c r="U199" s="93">
        <v>3454301</v>
      </c>
      <c r="V199" s="92" t="s">
        <v>3768</v>
      </c>
    </row>
    <row r="200" spans="1:22" ht="30" customHeight="1" x14ac:dyDescent="0.25">
      <c r="B200" s="40">
        <v>173</v>
      </c>
      <c r="C200" s="94"/>
      <c r="D200" s="101" t="str">
        <f t="shared" si="31"/>
        <v xml:space="preserve"> </v>
      </c>
      <c r="E200" s="115"/>
      <c r="F200" s="116"/>
      <c r="G200" s="40">
        <v>173</v>
      </c>
      <c r="H200" s="7"/>
      <c r="M200" s="5" t="e">
        <f t="shared" si="32"/>
        <v>#N/A</v>
      </c>
      <c r="S200" s="93">
        <v>3462202</v>
      </c>
      <c r="T200" s="92" t="s">
        <v>3768</v>
      </c>
      <c r="U200" s="93">
        <v>3454301</v>
      </c>
      <c r="V200" s="92" t="s">
        <v>3768</v>
      </c>
    </row>
    <row r="201" spans="1:22" ht="30" customHeight="1" x14ac:dyDescent="0.25">
      <c r="B201" s="43">
        <v>174</v>
      </c>
      <c r="C201" s="94"/>
      <c r="D201" s="101" t="str">
        <f t="shared" si="31"/>
        <v xml:space="preserve"> </v>
      </c>
      <c r="E201" s="115"/>
      <c r="F201" s="116"/>
      <c r="G201" s="43">
        <v>174</v>
      </c>
      <c r="H201" s="7"/>
      <c r="M201" s="5" t="e">
        <f t="shared" si="32"/>
        <v>#N/A</v>
      </c>
      <c r="S201" s="93">
        <v>3462202</v>
      </c>
      <c r="T201" s="92" t="s">
        <v>3768</v>
      </c>
      <c r="U201" s="93">
        <v>3454301</v>
      </c>
      <c r="V201" s="92" t="s">
        <v>3768</v>
      </c>
    </row>
    <row r="202" spans="1:22" ht="30" customHeight="1" x14ac:dyDescent="0.25">
      <c r="B202" s="40">
        <v>175</v>
      </c>
      <c r="C202" s="94"/>
      <c r="D202" s="101" t="str">
        <f t="shared" si="31"/>
        <v xml:space="preserve"> </v>
      </c>
      <c r="E202" s="115"/>
      <c r="F202" s="116"/>
      <c r="G202" s="40">
        <v>175</v>
      </c>
      <c r="H202" s="7"/>
      <c r="M202" s="5" t="e">
        <f t="shared" si="32"/>
        <v>#N/A</v>
      </c>
      <c r="S202" s="93">
        <v>5562201</v>
      </c>
      <c r="T202" s="92" t="s">
        <v>3769</v>
      </c>
      <c r="U202" s="93">
        <v>3454301</v>
      </c>
      <c r="V202" s="92" t="s">
        <v>3769</v>
      </c>
    </row>
    <row r="203" spans="1:22" ht="30" customHeight="1" thickBot="1" x14ac:dyDescent="0.3">
      <c r="B203" s="40">
        <v>176</v>
      </c>
      <c r="C203" s="108"/>
      <c r="D203" s="109" t="str">
        <f t="shared" si="31"/>
        <v xml:space="preserve"> </v>
      </c>
      <c r="E203" s="117"/>
      <c r="F203" s="118"/>
      <c r="G203" s="40">
        <v>176</v>
      </c>
      <c r="H203" s="7"/>
      <c r="M203" s="5" t="e">
        <f t="shared" si="32"/>
        <v>#N/A</v>
      </c>
      <c r="S203" s="93">
        <v>5421302</v>
      </c>
      <c r="T203" s="92" t="s">
        <v>1142</v>
      </c>
      <c r="U203" s="93">
        <v>3454301</v>
      </c>
      <c r="V203" s="92" t="s">
        <v>1142</v>
      </c>
    </row>
    <row r="204" spans="1:22" s="13" customFormat="1" ht="30" customHeight="1" thickBot="1" x14ac:dyDescent="0.3">
      <c r="A204" s="59"/>
      <c r="B204" s="40">
        <v>177</v>
      </c>
      <c r="C204" s="11"/>
      <c r="D204" s="12" t="s">
        <v>117</v>
      </c>
      <c r="E204" s="124">
        <f>SUM(E194:F203)</f>
        <v>0</v>
      </c>
      <c r="F204" s="125"/>
      <c r="G204" s="40">
        <v>177</v>
      </c>
      <c r="H204" s="32"/>
      <c r="J204" s="84"/>
      <c r="K204" s="85"/>
      <c r="S204" s="93">
        <v>5476102</v>
      </c>
      <c r="T204" s="92" t="s">
        <v>1122</v>
      </c>
      <c r="U204" s="93">
        <v>3454301</v>
      </c>
      <c r="V204" s="92" t="s">
        <v>1122</v>
      </c>
    </row>
    <row r="205" spans="1:22" ht="30" customHeight="1" x14ac:dyDescent="0.25">
      <c r="B205" s="43">
        <v>178</v>
      </c>
      <c r="C205" s="20"/>
      <c r="D205" s="20"/>
      <c r="E205" s="19"/>
      <c r="F205" s="15"/>
      <c r="G205" s="43">
        <v>178</v>
      </c>
      <c r="H205" s="7"/>
      <c r="S205" s="93">
        <v>3454305</v>
      </c>
      <c r="T205" s="92" t="s">
        <v>1055</v>
      </c>
      <c r="U205" s="93">
        <v>3454301</v>
      </c>
      <c r="V205" s="92" t="s">
        <v>1055</v>
      </c>
    </row>
    <row r="206" spans="1:22" ht="64.5" x14ac:dyDescent="0.25">
      <c r="B206" s="40">
        <v>179</v>
      </c>
      <c r="C206" s="143" t="s">
        <v>4185</v>
      </c>
      <c r="D206" s="143"/>
      <c r="E206" s="143"/>
      <c r="F206" s="143"/>
      <c r="G206" s="40">
        <v>179</v>
      </c>
      <c r="H206" s="7"/>
      <c r="S206" s="93">
        <v>5421205</v>
      </c>
      <c r="T206" s="92" t="s">
        <v>3770</v>
      </c>
      <c r="U206" s="93">
        <v>3454301</v>
      </c>
      <c r="V206" s="92" t="s">
        <v>3770</v>
      </c>
    </row>
    <row r="207" spans="1:22" ht="18" customHeight="1" x14ac:dyDescent="0.25">
      <c r="B207" s="40">
        <v>180</v>
      </c>
      <c r="C207" s="143"/>
      <c r="D207" s="143"/>
      <c r="E207" s="143"/>
      <c r="F207" s="143"/>
      <c r="G207" s="40">
        <v>180</v>
      </c>
      <c r="H207" s="7"/>
      <c r="S207" s="93">
        <v>5572511</v>
      </c>
      <c r="T207" s="92" t="s">
        <v>3771</v>
      </c>
      <c r="U207" s="93">
        <v>3454301</v>
      </c>
      <c r="V207" s="92" t="s">
        <v>3771</v>
      </c>
    </row>
    <row r="208" spans="1:22" ht="12.75" customHeight="1" thickBot="1" x14ac:dyDescent="0.3">
      <c r="B208" s="40">
        <v>210</v>
      </c>
      <c r="C208" s="55"/>
      <c r="D208" s="55"/>
      <c r="E208" s="19"/>
      <c r="F208" s="15"/>
      <c r="G208" s="40">
        <v>210</v>
      </c>
      <c r="H208" s="7"/>
      <c r="S208" s="93">
        <v>5554105</v>
      </c>
      <c r="T208" s="92" t="s">
        <v>3781</v>
      </c>
      <c r="U208" s="93">
        <v>3454301</v>
      </c>
      <c r="V208" s="92" t="s">
        <v>3781</v>
      </c>
    </row>
    <row r="209" spans="1:22" ht="50.25" customHeight="1" thickBot="1" x14ac:dyDescent="0.3">
      <c r="A209" s="56" t="s">
        <v>637</v>
      </c>
      <c r="B209" s="40">
        <v>212</v>
      </c>
      <c r="C209" s="141" t="s">
        <v>566</v>
      </c>
      <c r="D209" s="142"/>
      <c r="E209" s="128" t="s">
        <v>4195</v>
      </c>
      <c r="F209" s="129"/>
      <c r="G209" s="40">
        <v>212</v>
      </c>
      <c r="H209" s="119"/>
      <c r="S209" s="93">
        <v>3484102</v>
      </c>
      <c r="T209" s="92" t="s">
        <v>3782</v>
      </c>
      <c r="U209" s="93">
        <v>3454301</v>
      </c>
      <c r="V209" s="92" t="s">
        <v>3782</v>
      </c>
    </row>
    <row r="210" spans="1:22" ht="30" customHeight="1" x14ac:dyDescent="0.25">
      <c r="B210" s="40">
        <v>213</v>
      </c>
      <c r="C210" s="110" t="s">
        <v>4175</v>
      </c>
      <c r="D210" s="111" t="s">
        <v>116</v>
      </c>
      <c r="E210" s="126" t="s">
        <v>118</v>
      </c>
      <c r="F210" s="127"/>
      <c r="G210" s="40">
        <v>213</v>
      </c>
      <c r="H210" s="119"/>
      <c r="J210" s="83"/>
      <c r="S210" s="93">
        <v>5452304</v>
      </c>
      <c r="T210" s="92" t="s">
        <v>1153</v>
      </c>
      <c r="U210" s="93">
        <v>3454301</v>
      </c>
      <c r="V210" s="92" t="s">
        <v>1153</v>
      </c>
    </row>
    <row r="211" spans="1:22" ht="30" customHeight="1" x14ac:dyDescent="0.25">
      <c r="B211" s="40">
        <v>214</v>
      </c>
      <c r="C211" s="94"/>
      <c r="D211" s="101" t="str">
        <f t="shared" ref="D211:D220" si="33">IF(COUNTBLANK(C211)=1," ",IF(ISNUMBER(C211)=TRUE(),IF(ISERROR(M211)=TRUE(),"Nincs ilyen OKJ kód!",M211),C211))</f>
        <v xml:space="preserve"> </v>
      </c>
      <c r="E211" s="120"/>
      <c r="F211" s="121"/>
      <c r="G211" s="40">
        <v>214</v>
      </c>
      <c r="H211" s="7"/>
      <c r="M211" s="5" t="e">
        <f t="shared" ref="M211:M220" si="34">VLOOKUP(C211,S:T,2,0)</f>
        <v>#N/A</v>
      </c>
      <c r="S211" s="93">
        <v>3452301</v>
      </c>
      <c r="T211" s="92" t="s">
        <v>3783</v>
      </c>
      <c r="U211" s="93">
        <v>3454301</v>
      </c>
      <c r="V211" s="92" t="s">
        <v>3783</v>
      </c>
    </row>
    <row r="212" spans="1:22" ht="30" customHeight="1" x14ac:dyDescent="0.25">
      <c r="B212" s="43">
        <v>215</v>
      </c>
      <c r="C212" s="94"/>
      <c r="D212" s="101" t="str">
        <f t="shared" si="33"/>
        <v xml:space="preserve"> </v>
      </c>
      <c r="E212" s="120"/>
      <c r="F212" s="121"/>
      <c r="G212" s="43">
        <v>215</v>
      </c>
      <c r="H212" s="7"/>
      <c r="M212" s="5" t="e">
        <f t="shared" si="34"/>
        <v>#N/A</v>
      </c>
      <c r="S212" s="93">
        <v>5458204</v>
      </c>
      <c r="T212" s="92" t="s">
        <v>1166</v>
      </c>
      <c r="U212" s="93">
        <v>3454301</v>
      </c>
      <c r="V212" s="92" t="s">
        <v>1166</v>
      </c>
    </row>
    <row r="213" spans="1:22" ht="30" customHeight="1" x14ac:dyDescent="0.25">
      <c r="B213" s="40">
        <v>216</v>
      </c>
      <c r="C213" s="94"/>
      <c r="D213" s="101" t="str">
        <f t="shared" si="33"/>
        <v xml:space="preserve"> </v>
      </c>
      <c r="E213" s="120"/>
      <c r="F213" s="121"/>
      <c r="G213" s="40">
        <v>216</v>
      </c>
      <c r="H213" s="7"/>
      <c r="M213" s="5" t="e">
        <f t="shared" si="34"/>
        <v>#N/A</v>
      </c>
      <c r="S213" s="93">
        <v>5576203</v>
      </c>
      <c r="T213" s="92" t="s">
        <v>1123</v>
      </c>
      <c r="U213" s="93">
        <v>3454301</v>
      </c>
      <c r="V213" s="92" t="s">
        <v>1123</v>
      </c>
    </row>
    <row r="214" spans="1:22" ht="30" customHeight="1" x14ac:dyDescent="0.25">
      <c r="B214" s="40">
        <v>217</v>
      </c>
      <c r="C214" s="94"/>
      <c r="D214" s="101" t="str">
        <f t="shared" si="33"/>
        <v xml:space="preserve"> </v>
      </c>
      <c r="E214" s="120"/>
      <c r="F214" s="121"/>
      <c r="G214" s="40">
        <v>217</v>
      </c>
      <c r="H214" s="7"/>
      <c r="M214" s="5" t="e">
        <f t="shared" si="34"/>
        <v>#N/A</v>
      </c>
      <c r="S214" s="93">
        <v>5572311</v>
      </c>
      <c r="T214" s="92" t="s">
        <v>1148</v>
      </c>
      <c r="U214" s="93">
        <v>3454301</v>
      </c>
      <c r="V214" s="92" t="s">
        <v>1148</v>
      </c>
    </row>
    <row r="215" spans="1:22" ht="30" customHeight="1" x14ac:dyDescent="0.25">
      <c r="B215" s="43">
        <v>218</v>
      </c>
      <c r="C215" s="94"/>
      <c r="D215" s="101" t="str">
        <f t="shared" si="33"/>
        <v xml:space="preserve"> </v>
      </c>
      <c r="E215" s="120"/>
      <c r="F215" s="121"/>
      <c r="G215" s="43">
        <v>218</v>
      </c>
      <c r="H215" s="7"/>
      <c r="M215" s="5" t="e">
        <f t="shared" si="34"/>
        <v>#N/A</v>
      </c>
      <c r="S215" s="93">
        <v>3481102</v>
      </c>
      <c r="T215" s="92" t="s">
        <v>3784</v>
      </c>
      <c r="U215" s="93">
        <v>3454301</v>
      </c>
      <c r="V215" s="92" t="s">
        <v>3784</v>
      </c>
    </row>
    <row r="216" spans="1:22" ht="30" customHeight="1" x14ac:dyDescent="0.25">
      <c r="B216" s="40">
        <v>219</v>
      </c>
      <c r="C216" s="94"/>
      <c r="D216" s="101" t="str">
        <f t="shared" si="33"/>
        <v xml:space="preserve"> </v>
      </c>
      <c r="E216" s="120"/>
      <c r="F216" s="121"/>
      <c r="G216" s="40">
        <v>219</v>
      </c>
      <c r="H216" s="7"/>
      <c r="M216" s="5" t="e">
        <f t="shared" si="34"/>
        <v>#N/A</v>
      </c>
      <c r="S216" s="93">
        <v>3481102</v>
      </c>
      <c r="T216" s="92" t="s">
        <v>3784</v>
      </c>
      <c r="U216" s="93">
        <v>3454301</v>
      </c>
      <c r="V216" s="92" t="s">
        <v>3784</v>
      </c>
    </row>
    <row r="217" spans="1:22" ht="30" customHeight="1" x14ac:dyDescent="0.25">
      <c r="B217" s="40">
        <v>220</v>
      </c>
      <c r="C217" s="94"/>
      <c r="D217" s="101" t="str">
        <f t="shared" si="33"/>
        <v xml:space="preserve"> </v>
      </c>
      <c r="E217" s="120"/>
      <c r="F217" s="121"/>
      <c r="G217" s="40">
        <v>220</v>
      </c>
      <c r="H217" s="7"/>
      <c r="M217" s="5" t="e">
        <f t="shared" si="34"/>
        <v>#N/A</v>
      </c>
      <c r="S217" s="93">
        <v>3452108</v>
      </c>
      <c r="T217" s="92" t="s">
        <v>1086</v>
      </c>
      <c r="U217" s="93">
        <v>3454301</v>
      </c>
      <c r="V217" s="92" t="s">
        <v>1086</v>
      </c>
    </row>
    <row r="218" spans="1:22" ht="30" customHeight="1" x14ac:dyDescent="0.25">
      <c r="B218" s="40">
        <v>221</v>
      </c>
      <c r="C218" s="94"/>
      <c r="D218" s="101" t="str">
        <f t="shared" si="33"/>
        <v xml:space="preserve"> </v>
      </c>
      <c r="E218" s="120"/>
      <c r="F218" s="121"/>
      <c r="G218" s="40">
        <v>221</v>
      </c>
      <c r="H218" s="7"/>
      <c r="M218" s="5" t="e">
        <f t="shared" si="34"/>
        <v>#N/A</v>
      </c>
      <c r="S218" s="93">
        <v>3452108</v>
      </c>
      <c r="T218" s="92" t="s">
        <v>1086</v>
      </c>
      <c r="U218" s="93">
        <v>3454301</v>
      </c>
      <c r="V218" s="92" t="s">
        <v>1086</v>
      </c>
    </row>
    <row r="219" spans="1:22" ht="30" customHeight="1" x14ac:dyDescent="0.25">
      <c r="B219" s="43">
        <v>222</v>
      </c>
      <c r="C219" s="94"/>
      <c r="D219" s="101" t="str">
        <f t="shared" si="33"/>
        <v xml:space="preserve"> </v>
      </c>
      <c r="E219" s="120"/>
      <c r="F219" s="121"/>
      <c r="G219" s="43">
        <v>222</v>
      </c>
      <c r="H219" s="7"/>
      <c r="M219" s="5" t="e">
        <f t="shared" si="34"/>
        <v>#N/A</v>
      </c>
      <c r="S219" s="93">
        <v>3452108</v>
      </c>
      <c r="T219" s="92" t="s">
        <v>1086</v>
      </c>
      <c r="U219" s="93">
        <v>3454301</v>
      </c>
      <c r="V219" s="92" t="s">
        <v>1086</v>
      </c>
    </row>
    <row r="220" spans="1:22" ht="30" customHeight="1" thickBot="1" x14ac:dyDescent="0.3">
      <c r="B220" s="40">
        <v>223</v>
      </c>
      <c r="C220" s="108"/>
      <c r="D220" s="109" t="str">
        <f t="shared" si="33"/>
        <v xml:space="preserve"> </v>
      </c>
      <c r="E220" s="122"/>
      <c r="F220" s="123"/>
      <c r="G220" s="40">
        <v>223</v>
      </c>
      <c r="H220" s="7"/>
      <c r="M220" s="5" t="e">
        <f t="shared" si="34"/>
        <v>#N/A</v>
      </c>
      <c r="S220" s="93">
        <v>3452108</v>
      </c>
      <c r="T220" s="92" t="s">
        <v>1086</v>
      </c>
      <c r="U220" s="93">
        <v>3454301</v>
      </c>
      <c r="V220" s="92" t="s">
        <v>1086</v>
      </c>
    </row>
    <row r="221" spans="1:22" s="13" customFormat="1" ht="30" customHeight="1" thickBot="1" x14ac:dyDescent="0.3">
      <c r="A221" s="59"/>
      <c r="B221" s="40">
        <v>224</v>
      </c>
      <c r="C221" s="51"/>
      <c r="D221" s="52" t="s">
        <v>117</v>
      </c>
      <c r="E221" s="124">
        <f>SUM(E211:F220)</f>
        <v>0</v>
      </c>
      <c r="F221" s="125"/>
      <c r="G221" s="40">
        <v>224</v>
      </c>
      <c r="H221" s="32"/>
      <c r="J221" s="84"/>
      <c r="K221" s="85"/>
      <c r="S221" s="93">
        <v>3452108</v>
      </c>
      <c r="T221" s="92" t="s">
        <v>1086</v>
      </c>
      <c r="U221" s="93">
        <v>3454301</v>
      </c>
      <c r="V221" s="92" t="s">
        <v>1086</v>
      </c>
    </row>
    <row r="222" spans="1:22" ht="30" customHeight="1" thickBot="1" x14ac:dyDescent="0.3">
      <c r="B222" s="40">
        <v>225</v>
      </c>
      <c r="C222" s="55"/>
      <c r="D222" s="55"/>
      <c r="E222" s="19"/>
      <c r="F222" s="15"/>
      <c r="G222" s="40">
        <v>225</v>
      </c>
      <c r="H222" s="7"/>
      <c r="S222" s="93">
        <v>3452108</v>
      </c>
      <c r="T222" s="92" t="s">
        <v>1086</v>
      </c>
      <c r="U222" s="93">
        <v>3454301</v>
      </c>
      <c r="V222" s="92" t="s">
        <v>1086</v>
      </c>
    </row>
    <row r="223" spans="1:22" ht="51.75" customHeight="1" thickBot="1" x14ac:dyDescent="0.3">
      <c r="A223" s="56" t="s">
        <v>637</v>
      </c>
      <c r="B223" s="40">
        <v>227</v>
      </c>
      <c r="C223" s="141" t="s">
        <v>567</v>
      </c>
      <c r="D223" s="142"/>
      <c r="E223" s="128" t="s">
        <v>4195</v>
      </c>
      <c r="F223" s="129"/>
      <c r="G223" s="40">
        <v>227</v>
      </c>
      <c r="H223" s="119"/>
      <c r="S223" s="93">
        <v>3452108</v>
      </c>
      <c r="T223" s="92" t="s">
        <v>1086</v>
      </c>
      <c r="U223" s="93">
        <v>3454301</v>
      </c>
      <c r="V223" s="92" t="s">
        <v>1086</v>
      </c>
    </row>
    <row r="224" spans="1:22" ht="30" customHeight="1" x14ac:dyDescent="0.25">
      <c r="B224" s="40">
        <v>228</v>
      </c>
      <c r="C224" s="110" t="s">
        <v>4175</v>
      </c>
      <c r="D224" s="111" t="s">
        <v>116</v>
      </c>
      <c r="E224" s="126" t="s">
        <v>118</v>
      </c>
      <c r="F224" s="127"/>
      <c r="G224" s="40">
        <v>228</v>
      </c>
      <c r="H224" s="119"/>
      <c r="J224" s="83"/>
      <c r="S224" s="93">
        <v>3452108</v>
      </c>
      <c r="T224" s="92" t="s">
        <v>1086</v>
      </c>
      <c r="U224" s="93">
        <v>3454301</v>
      </c>
      <c r="V224" s="92" t="s">
        <v>1086</v>
      </c>
    </row>
    <row r="225" spans="1:22" ht="30" customHeight="1" x14ac:dyDescent="0.25">
      <c r="B225" s="43">
        <v>229</v>
      </c>
      <c r="C225" s="94"/>
      <c r="D225" s="101"/>
      <c r="E225" s="120"/>
      <c r="F225" s="121"/>
      <c r="G225" s="43">
        <v>229</v>
      </c>
      <c r="H225" s="7"/>
      <c r="M225" s="5" t="e">
        <f t="shared" ref="M225:M234" si="35">VLOOKUP(C225,S:T,2,0)</f>
        <v>#N/A</v>
      </c>
      <c r="S225" s="93">
        <v>3452108</v>
      </c>
      <c r="T225" s="92" t="s">
        <v>1086</v>
      </c>
      <c r="U225" s="93">
        <v>3454301</v>
      </c>
      <c r="V225" s="92" t="s">
        <v>1086</v>
      </c>
    </row>
    <row r="226" spans="1:22" ht="30" customHeight="1" x14ac:dyDescent="0.25">
      <c r="B226" s="40">
        <v>230</v>
      </c>
      <c r="C226" s="94"/>
      <c r="D226" s="101" t="str">
        <f t="shared" ref="D226:D234" si="36">IF(COUNTBLANK(C226)=1," ",IF(ISNUMBER(C226)=TRUE(),IF(ISERROR(M226)=TRUE(),"Nincs ilyen OKJ kód!",M226),C226))</f>
        <v xml:space="preserve"> </v>
      </c>
      <c r="E226" s="120"/>
      <c r="F226" s="121"/>
      <c r="G226" s="40">
        <v>230</v>
      </c>
      <c r="H226" s="7"/>
      <c r="M226" s="5" t="e">
        <f t="shared" si="35"/>
        <v>#N/A</v>
      </c>
      <c r="S226" s="93">
        <v>3452108</v>
      </c>
      <c r="T226" s="92" t="s">
        <v>1086</v>
      </c>
      <c r="U226" s="93">
        <v>3454301</v>
      </c>
      <c r="V226" s="92" t="s">
        <v>1086</v>
      </c>
    </row>
    <row r="227" spans="1:22" ht="30" customHeight="1" x14ac:dyDescent="0.25">
      <c r="B227" s="40">
        <v>231</v>
      </c>
      <c r="C227" s="94"/>
      <c r="D227" s="101" t="str">
        <f t="shared" si="36"/>
        <v xml:space="preserve"> </v>
      </c>
      <c r="E227" s="120"/>
      <c r="F227" s="121"/>
      <c r="G227" s="40">
        <v>231</v>
      </c>
      <c r="H227" s="7"/>
      <c r="M227" s="5" t="e">
        <f t="shared" si="35"/>
        <v>#N/A</v>
      </c>
      <c r="S227" s="93">
        <v>3452108</v>
      </c>
      <c r="T227" s="92" t="s">
        <v>1086</v>
      </c>
      <c r="U227" s="93">
        <v>3454301</v>
      </c>
      <c r="V227" s="92" t="s">
        <v>1086</v>
      </c>
    </row>
    <row r="228" spans="1:22" ht="30" customHeight="1" x14ac:dyDescent="0.25">
      <c r="B228" s="40">
        <v>232</v>
      </c>
      <c r="C228" s="94"/>
      <c r="D228" s="101" t="str">
        <f t="shared" si="36"/>
        <v xml:space="preserve"> </v>
      </c>
      <c r="E228" s="120"/>
      <c r="F228" s="121"/>
      <c r="G228" s="40">
        <v>232</v>
      </c>
      <c r="H228" s="7"/>
      <c r="M228" s="5" t="e">
        <f t="shared" si="35"/>
        <v>#N/A</v>
      </c>
      <c r="S228" s="93">
        <v>3452108</v>
      </c>
      <c r="T228" s="92" t="s">
        <v>1086</v>
      </c>
      <c r="U228" s="93">
        <v>3454301</v>
      </c>
      <c r="V228" s="92" t="s">
        <v>1086</v>
      </c>
    </row>
    <row r="229" spans="1:22" ht="30" customHeight="1" x14ac:dyDescent="0.25">
      <c r="B229" s="43">
        <v>233</v>
      </c>
      <c r="C229" s="94"/>
      <c r="D229" s="101" t="str">
        <f t="shared" si="36"/>
        <v xml:space="preserve"> </v>
      </c>
      <c r="E229" s="120"/>
      <c r="F229" s="121"/>
      <c r="G229" s="43">
        <v>233</v>
      </c>
      <c r="H229" s="7"/>
      <c r="M229" s="5" t="e">
        <f t="shared" si="35"/>
        <v>#N/A</v>
      </c>
      <c r="S229" s="93">
        <v>3452108</v>
      </c>
      <c r="T229" s="92" t="s">
        <v>1086</v>
      </c>
      <c r="U229" s="93">
        <v>3454301</v>
      </c>
      <c r="V229" s="92" t="s">
        <v>1086</v>
      </c>
    </row>
    <row r="230" spans="1:22" ht="30" customHeight="1" x14ac:dyDescent="0.25">
      <c r="B230" s="40">
        <v>234</v>
      </c>
      <c r="C230" s="94"/>
      <c r="D230" s="101" t="str">
        <f t="shared" si="36"/>
        <v xml:space="preserve"> </v>
      </c>
      <c r="E230" s="120"/>
      <c r="F230" s="121"/>
      <c r="G230" s="40">
        <v>234</v>
      </c>
      <c r="H230" s="7"/>
      <c r="M230" s="5" t="e">
        <f t="shared" si="35"/>
        <v>#N/A</v>
      </c>
      <c r="S230" s="93">
        <v>5452105</v>
      </c>
      <c r="T230" s="92" t="s">
        <v>1164</v>
      </c>
      <c r="U230" s="93">
        <v>3454301</v>
      </c>
      <c r="V230" s="92" t="s">
        <v>1164</v>
      </c>
    </row>
    <row r="231" spans="1:22" ht="30" customHeight="1" x14ac:dyDescent="0.25">
      <c r="B231" s="40">
        <v>235</v>
      </c>
      <c r="C231" s="94"/>
      <c r="D231" s="101" t="str">
        <f t="shared" si="36"/>
        <v xml:space="preserve"> </v>
      </c>
      <c r="E231" s="120"/>
      <c r="F231" s="121"/>
      <c r="G231" s="40">
        <v>235</v>
      </c>
      <c r="H231" s="7"/>
      <c r="M231" s="5" t="e">
        <f t="shared" si="35"/>
        <v>#N/A</v>
      </c>
      <c r="S231" s="93">
        <v>3552102</v>
      </c>
      <c r="T231" s="92" t="s">
        <v>3785</v>
      </c>
      <c r="U231" s="93">
        <v>3454301</v>
      </c>
      <c r="V231" s="92" t="s">
        <v>3785</v>
      </c>
    </row>
    <row r="232" spans="1:22" ht="30" customHeight="1" x14ac:dyDescent="0.25">
      <c r="B232" s="40">
        <v>236</v>
      </c>
      <c r="C232" s="94"/>
      <c r="D232" s="101" t="str">
        <f t="shared" si="36"/>
        <v xml:space="preserve"> </v>
      </c>
      <c r="E232" s="120"/>
      <c r="F232" s="121"/>
      <c r="G232" s="40">
        <v>236</v>
      </c>
      <c r="H232" s="7"/>
      <c r="M232" s="5" t="e">
        <f t="shared" si="35"/>
        <v>#N/A</v>
      </c>
      <c r="S232" s="93">
        <v>3552102</v>
      </c>
      <c r="T232" s="92" t="s">
        <v>3785</v>
      </c>
      <c r="U232" s="93">
        <v>3454301</v>
      </c>
      <c r="V232" s="92" t="s">
        <v>3785</v>
      </c>
    </row>
    <row r="233" spans="1:22" ht="30" customHeight="1" x14ac:dyDescent="0.25">
      <c r="B233" s="43">
        <v>237</v>
      </c>
      <c r="C233" s="94"/>
      <c r="D233" s="101" t="str">
        <f t="shared" si="36"/>
        <v xml:space="preserve"> </v>
      </c>
      <c r="E233" s="120"/>
      <c r="F233" s="121"/>
      <c r="G233" s="43">
        <v>237</v>
      </c>
      <c r="H233" s="7"/>
      <c r="M233" s="5" t="e">
        <f t="shared" si="35"/>
        <v>#N/A</v>
      </c>
      <c r="S233" s="93">
        <v>3552102</v>
      </c>
      <c r="T233" s="92" t="s">
        <v>3785</v>
      </c>
      <c r="U233" s="93">
        <v>3454301</v>
      </c>
      <c r="V233" s="92" t="s">
        <v>3785</v>
      </c>
    </row>
    <row r="234" spans="1:22" ht="30" customHeight="1" thickBot="1" x14ac:dyDescent="0.3">
      <c r="B234" s="40">
        <v>238</v>
      </c>
      <c r="C234" s="108"/>
      <c r="D234" s="109" t="str">
        <f t="shared" si="36"/>
        <v xml:space="preserve"> </v>
      </c>
      <c r="E234" s="122"/>
      <c r="F234" s="123"/>
      <c r="G234" s="40">
        <v>238</v>
      </c>
      <c r="H234" s="7"/>
      <c r="M234" s="5" t="e">
        <f t="shared" si="35"/>
        <v>#N/A</v>
      </c>
      <c r="S234" s="93">
        <v>3552102</v>
      </c>
      <c r="T234" s="92" t="s">
        <v>3785</v>
      </c>
      <c r="U234" s="93">
        <v>3454301</v>
      </c>
      <c r="V234" s="92" t="s">
        <v>3785</v>
      </c>
    </row>
    <row r="235" spans="1:22" s="13" customFormat="1" ht="30" customHeight="1" thickBot="1" x14ac:dyDescent="0.3">
      <c r="A235" s="59"/>
      <c r="B235" s="40">
        <v>239</v>
      </c>
      <c r="C235" s="11"/>
      <c r="D235" s="12" t="s">
        <v>117</v>
      </c>
      <c r="E235" s="124">
        <f>SUM(E225:F234)</f>
        <v>0</v>
      </c>
      <c r="F235" s="125"/>
      <c r="G235" s="40">
        <v>239</v>
      </c>
      <c r="H235" s="32"/>
      <c r="J235" s="84"/>
      <c r="K235" s="85"/>
      <c r="S235" s="93">
        <v>3552102</v>
      </c>
      <c r="T235" s="92" t="s">
        <v>3785</v>
      </c>
      <c r="U235" s="93">
        <v>3454301</v>
      </c>
      <c r="V235" s="92" t="s">
        <v>3785</v>
      </c>
    </row>
    <row r="236" spans="1:22" s="13" customFormat="1" ht="30" customHeight="1" thickBot="1" x14ac:dyDescent="0.3">
      <c r="A236" s="59"/>
      <c r="B236" s="40"/>
      <c r="C236" s="11"/>
      <c r="D236" s="103"/>
      <c r="E236" s="104"/>
      <c r="F236" s="104"/>
      <c r="G236" s="40"/>
      <c r="H236" s="32"/>
      <c r="J236" s="84"/>
      <c r="K236" s="85"/>
      <c r="S236" s="93"/>
      <c r="T236" s="92"/>
      <c r="U236" s="93"/>
      <c r="V236" s="92"/>
    </row>
    <row r="237" spans="1:22" s="42" customFormat="1" ht="21" customHeight="1" thickBot="1" x14ac:dyDescent="0.3">
      <c r="A237" s="58"/>
      <c r="B237" s="43">
        <v>240</v>
      </c>
      <c r="C237" s="157" t="s">
        <v>4188</v>
      </c>
      <c r="D237" s="158"/>
      <c r="E237" s="158"/>
      <c r="F237" s="159"/>
      <c r="G237" s="43">
        <v>240</v>
      </c>
      <c r="H237" s="41"/>
      <c r="J237" s="86"/>
      <c r="K237" s="87"/>
      <c r="S237" s="93">
        <v>3552102</v>
      </c>
      <c r="T237" s="92" t="s">
        <v>3785</v>
      </c>
      <c r="U237" s="93">
        <v>3454301</v>
      </c>
      <c r="V237" s="92" t="s">
        <v>3785</v>
      </c>
    </row>
    <row r="238" spans="1:22" s="42" customFormat="1" ht="183" customHeight="1" thickBot="1" x14ac:dyDescent="0.3">
      <c r="A238" s="58"/>
      <c r="B238" s="43"/>
      <c r="C238" s="154"/>
      <c r="D238" s="155"/>
      <c r="E238" s="155"/>
      <c r="F238" s="156"/>
      <c r="G238" s="43"/>
      <c r="H238" s="41"/>
      <c r="J238" s="86"/>
      <c r="K238" s="87"/>
      <c r="S238" s="93"/>
      <c r="T238" s="92"/>
      <c r="U238" s="93"/>
      <c r="V238" s="92"/>
    </row>
    <row r="239" spans="1:22" ht="27" customHeight="1" x14ac:dyDescent="0.25">
      <c r="B239" s="40">
        <v>241</v>
      </c>
      <c r="C239" s="20"/>
      <c r="D239" s="20"/>
      <c r="E239" s="19"/>
      <c r="F239" s="15"/>
      <c r="G239" s="40">
        <v>241</v>
      </c>
      <c r="H239" s="7"/>
      <c r="S239" s="93">
        <v>3552102</v>
      </c>
      <c r="T239" s="92" t="s">
        <v>3785</v>
      </c>
      <c r="U239" s="93">
        <v>3454301</v>
      </c>
      <c r="V239" s="92" t="s">
        <v>3785</v>
      </c>
    </row>
    <row r="240" spans="1:22" ht="39" x14ac:dyDescent="0.25">
      <c r="B240" s="40">
        <v>242</v>
      </c>
      <c r="C240" s="33" t="s">
        <v>125</v>
      </c>
      <c r="D240" s="97"/>
      <c r="E240" s="99"/>
      <c r="F240" s="2"/>
      <c r="G240" s="40">
        <v>242</v>
      </c>
      <c r="H240" s="7"/>
      <c r="S240" s="93">
        <v>5462102</v>
      </c>
      <c r="T240" s="92" t="s">
        <v>1168</v>
      </c>
      <c r="U240" s="93">
        <v>3454301</v>
      </c>
      <c r="V240" s="92" t="s">
        <v>1168</v>
      </c>
    </row>
    <row r="241" spans="1:22" x14ac:dyDescent="0.25">
      <c r="B241" s="40">
        <v>243</v>
      </c>
      <c r="C241" s="153" t="str">
        <f>IF((I241&gt;0)*(I241&lt;4),"Nem teljes a lap kitöltöttsége!"," ")</f>
        <v>Nem teljes a lap kitöltöttsége!</v>
      </c>
      <c r="D241" s="153"/>
      <c r="E241" s="153"/>
      <c r="F241" s="153"/>
      <c r="G241" s="40">
        <v>243</v>
      </c>
      <c r="H241" s="50"/>
      <c r="I241" s="5">
        <f>SUM(I9:I44)</f>
        <v>1</v>
      </c>
      <c r="S241" s="93">
        <v>3454104</v>
      </c>
      <c r="T241" s="92" t="s">
        <v>602</v>
      </c>
      <c r="U241" s="93">
        <v>3454301</v>
      </c>
      <c r="V241" s="92" t="s">
        <v>602</v>
      </c>
    </row>
    <row r="242" spans="1:22" ht="26.25" x14ac:dyDescent="0.25">
      <c r="B242" s="43">
        <v>244</v>
      </c>
      <c r="C242" s="1"/>
      <c r="D242" s="39"/>
      <c r="E242" s="2" t="s">
        <v>126</v>
      </c>
      <c r="F242" s="2"/>
      <c r="G242" s="43">
        <v>244</v>
      </c>
      <c r="H242" s="7"/>
      <c r="S242" s="93">
        <v>3452507</v>
      </c>
      <c r="T242" s="92" t="s">
        <v>1074</v>
      </c>
      <c r="U242" s="93">
        <v>3454301</v>
      </c>
      <c r="V242" s="92" t="s">
        <v>1074</v>
      </c>
    </row>
    <row r="243" spans="1:22" ht="26.25" x14ac:dyDescent="0.25">
      <c r="B243" s="40">
        <v>245</v>
      </c>
      <c r="C243" s="3"/>
      <c r="D243" s="3" t="s">
        <v>127</v>
      </c>
      <c r="E243" s="2"/>
      <c r="F243" s="2"/>
      <c r="G243" s="40">
        <v>245</v>
      </c>
      <c r="H243" s="7"/>
      <c r="S243" s="93">
        <v>3452507</v>
      </c>
      <c r="T243" s="92" t="s">
        <v>1074</v>
      </c>
      <c r="U243" s="93">
        <v>3454301</v>
      </c>
      <c r="V243" s="92" t="s">
        <v>1074</v>
      </c>
    </row>
    <row r="244" spans="1:22" ht="16.5" customHeight="1" x14ac:dyDescent="0.25">
      <c r="B244" s="40">
        <v>246</v>
      </c>
      <c r="C244" s="62"/>
      <c r="D244" s="62"/>
      <c r="E244" s="63"/>
      <c r="F244" s="64"/>
      <c r="G244" s="40">
        <v>246</v>
      </c>
      <c r="H244" s="7"/>
      <c r="S244" s="93">
        <v>5421303</v>
      </c>
      <c r="T244" s="92" t="s">
        <v>3786</v>
      </c>
      <c r="U244" s="93">
        <v>3454301</v>
      </c>
      <c r="V244" s="92" t="s">
        <v>3786</v>
      </c>
    </row>
    <row r="245" spans="1:22" ht="47.25" customHeight="1" x14ac:dyDescent="0.25">
      <c r="B245" s="40">
        <v>247</v>
      </c>
      <c r="C245" s="151" t="s">
        <v>1176</v>
      </c>
      <c r="D245" s="151"/>
      <c r="E245" s="151"/>
      <c r="F245" s="151"/>
      <c r="G245" s="40">
        <v>247</v>
      </c>
      <c r="H245" s="34"/>
      <c r="S245" s="93">
        <v>3452109</v>
      </c>
      <c r="T245" s="92" t="s">
        <v>3787</v>
      </c>
      <c r="U245" s="93">
        <v>3454301</v>
      </c>
      <c r="V245" s="92" t="s">
        <v>3787</v>
      </c>
    </row>
    <row r="246" spans="1:22" ht="19.5" customHeight="1" x14ac:dyDescent="0.25">
      <c r="B246" s="43">
        <v>248</v>
      </c>
      <c r="C246" s="35"/>
      <c r="D246" s="100" t="s">
        <v>4192</v>
      </c>
      <c r="E246" s="36"/>
      <c r="F246" s="25"/>
      <c r="G246" s="43">
        <v>248</v>
      </c>
      <c r="H246" s="37"/>
      <c r="S246" s="93">
        <v>5452106</v>
      </c>
      <c r="T246" s="92" t="s">
        <v>3788</v>
      </c>
      <c r="U246" s="93">
        <v>3454301</v>
      </c>
      <c r="V246" s="92" t="s">
        <v>3788</v>
      </c>
    </row>
    <row r="247" spans="1:22" ht="45" customHeight="1" x14ac:dyDescent="0.25">
      <c r="A247" s="56" t="s">
        <v>124</v>
      </c>
      <c r="B247" s="40">
        <v>249</v>
      </c>
      <c r="C247" s="152" t="s">
        <v>4190</v>
      </c>
      <c r="D247" s="152"/>
      <c r="E247" s="152"/>
      <c r="F247" s="152"/>
      <c r="G247" s="40">
        <v>249</v>
      </c>
      <c r="H247" s="34"/>
      <c r="S247" s="93">
        <v>3554301</v>
      </c>
      <c r="T247" s="92" t="s">
        <v>1081</v>
      </c>
      <c r="U247" s="93">
        <v>3454301</v>
      </c>
      <c r="V247" s="92" t="s">
        <v>1081</v>
      </c>
    </row>
    <row r="248" spans="1:22" ht="39" x14ac:dyDescent="0.25">
      <c r="B248" s="43">
        <v>251</v>
      </c>
      <c r="C248" s="38"/>
      <c r="D248" s="38" t="s">
        <v>128</v>
      </c>
      <c r="E248" s="38"/>
      <c r="F248" s="38"/>
      <c r="G248" s="43">
        <v>251</v>
      </c>
      <c r="H248" s="38"/>
      <c r="S248" s="93">
        <v>5558202</v>
      </c>
      <c r="T248" s="92" t="s">
        <v>1098</v>
      </c>
      <c r="U248" s="93">
        <v>3454301</v>
      </c>
      <c r="V248" s="92" t="s">
        <v>1098</v>
      </c>
    </row>
    <row r="249" spans="1:22" ht="39" x14ac:dyDescent="0.25">
      <c r="B249" s="40">
        <v>252</v>
      </c>
      <c r="C249" s="20"/>
      <c r="D249" s="20"/>
      <c r="E249" s="20"/>
      <c r="F249" s="25"/>
      <c r="G249" s="40">
        <v>252</v>
      </c>
      <c r="H249" s="7"/>
      <c r="S249" s="93">
        <v>3558204</v>
      </c>
      <c r="T249" s="92" t="s">
        <v>1056</v>
      </c>
      <c r="U249" s="93">
        <v>3454301</v>
      </c>
      <c r="V249" s="92" t="s">
        <v>1056</v>
      </c>
    </row>
    <row r="250" spans="1:22" s="42" customFormat="1" ht="26.25" x14ac:dyDescent="0.25">
      <c r="A250" s="58"/>
      <c r="B250" s="40">
        <v>253</v>
      </c>
      <c r="C250" s="45">
        <v>2</v>
      </c>
      <c r="D250" s="45">
        <v>3</v>
      </c>
      <c r="E250" s="45">
        <v>6</v>
      </c>
      <c r="F250" s="41">
        <v>7</v>
      </c>
      <c r="G250" s="40">
        <v>253</v>
      </c>
      <c r="H250" s="41"/>
      <c r="J250" s="86"/>
      <c r="K250" s="87"/>
      <c r="S250" s="93">
        <v>3558205</v>
      </c>
      <c r="T250" s="92" t="s">
        <v>1057</v>
      </c>
      <c r="U250" s="93">
        <v>3454301</v>
      </c>
      <c r="V250" s="92" t="s">
        <v>1057</v>
      </c>
    </row>
    <row r="251" spans="1:22" ht="26.25" x14ac:dyDescent="0.25">
      <c r="A251" s="60"/>
      <c r="B251" s="47"/>
      <c r="C251" s="48"/>
      <c r="D251" s="48"/>
      <c r="E251" s="48"/>
      <c r="F251" s="49"/>
      <c r="G251" s="47"/>
      <c r="S251" s="93">
        <v>5448105</v>
      </c>
      <c r="T251" s="92" t="s">
        <v>1105</v>
      </c>
      <c r="U251" s="93">
        <v>3454301</v>
      </c>
      <c r="V251" s="92" t="s">
        <v>1105</v>
      </c>
    </row>
    <row r="252" spans="1:22" ht="26.25" x14ac:dyDescent="0.25">
      <c r="A252" s="60"/>
      <c r="B252" s="47"/>
      <c r="C252" s="48"/>
      <c r="D252" s="48"/>
      <c r="E252" s="48"/>
      <c r="F252" s="49"/>
      <c r="G252" s="47"/>
      <c r="S252" s="93">
        <v>5552403</v>
      </c>
      <c r="T252" s="92" t="s">
        <v>3789</v>
      </c>
      <c r="U252" s="93">
        <v>3454301</v>
      </c>
      <c r="V252" s="92" t="s">
        <v>3789</v>
      </c>
    </row>
    <row r="253" spans="1:22" ht="52.5" thickBot="1" x14ac:dyDescent="0.3">
      <c r="A253" s="60"/>
      <c r="B253" s="47"/>
      <c r="C253" s="48"/>
      <c r="D253" s="48"/>
      <c r="E253" s="48"/>
      <c r="F253" s="49"/>
      <c r="G253" s="47"/>
      <c r="S253" s="93">
        <v>3421501</v>
      </c>
      <c r="T253" s="92" t="s">
        <v>3790</v>
      </c>
      <c r="U253" s="93">
        <v>3454301</v>
      </c>
      <c r="V253" s="92" t="s">
        <v>3790</v>
      </c>
    </row>
    <row r="254" spans="1:22" ht="65.25" thickBot="1" x14ac:dyDescent="0.3">
      <c r="A254" s="60"/>
      <c r="B254" s="47"/>
      <c r="C254" s="48"/>
      <c r="D254" s="48"/>
      <c r="E254" s="48"/>
      <c r="F254" s="49"/>
      <c r="G254" s="47"/>
      <c r="J254" s="77" t="s">
        <v>616</v>
      </c>
      <c r="K254" s="77" t="s">
        <v>662</v>
      </c>
      <c r="L254" s="70" t="s">
        <v>663</v>
      </c>
      <c r="M254" s="70" t="s">
        <v>664</v>
      </c>
      <c r="S254" s="93">
        <v>3421501</v>
      </c>
      <c r="T254" s="92" t="s">
        <v>3791</v>
      </c>
      <c r="U254" s="93">
        <v>3454301</v>
      </c>
      <c r="V254" s="92" t="s">
        <v>3791</v>
      </c>
    </row>
    <row r="255" spans="1:22" ht="142.5" thickTop="1" x14ac:dyDescent="0.25">
      <c r="A255" s="60"/>
      <c r="B255" s="47"/>
      <c r="C255" s="48"/>
      <c r="D255" s="21"/>
      <c r="E255" s="21"/>
      <c r="F255" s="49"/>
      <c r="G255" s="47"/>
      <c r="J255" s="95" t="s">
        <v>1177</v>
      </c>
      <c r="K255" s="95" t="s">
        <v>1178</v>
      </c>
      <c r="L255" s="75"/>
      <c r="M255" s="76"/>
      <c r="S255" s="93">
        <v>3421501</v>
      </c>
      <c r="T255" s="92" t="s">
        <v>3791</v>
      </c>
      <c r="U255" s="93">
        <v>3454301</v>
      </c>
      <c r="V255" s="92" t="s">
        <v>3791</v>
      </c>
    </row>
    <row r="256" spans="1:22" ht="173.25" x14ac:dyDescent="0.25">
      <c r="A256" s="60"/>
      <c r="B256" s="47"/>
      <c r="C256" s="48"/>
      <c r="D256" s="21"/>
      <c r="E256" s="21"/>
      <c r="F256" s="49"/>
      <c r="G256" s="47"/>
      <c r="J256" s="95" t="s">
        <v>1179</v>
      </c>
      <c r="K256" s="95" t="s">
        <v>1180</v>
      </c>
      <c r="L256" s="75"/>
      <c r="M256" s="76"/>
      <c r="S256" s="93">
        <v>3421501</v>
      </c>
      <c r="T256" s="92" t="s">
        <v>3792</v>
      </c>
      <c r="U256" s="93">
        <v>3454301</v>
      </c>
      <c r="V256" s="92" t="s">
        <v>3792</v>
      </c>
    </row>
    <row r="257" spans="1:22" ht="126" x14ac:dyDescent="0.25">
      <c r="A257" s="60"/>
      <c r="B257" s="47"/>
      <c r="C257" s="48"/>
      <c r="D257" s="21"/>
      <c r="E257" s="21"/>
      <c r="F257" s="49"/>
      <c r="G257" s="47"/>
      <c r="J257" s="95" t="s">
        <v>1181</v>
      </c>
      <c r="K257" s="95" t="s">
        <v>1182</v>
      </c>
      <c r="L257" s="75"/>
      <c r="M257" s="76"/>
      <c r="S257" s="93">
        <v>3421501</v>
      </c>
      <c r="T257" s="92" t="s">
        <v>3793</v>
      </c>
      <c r="U257" s="93">
        <v>3454301</v>
      </c>
      <c r="V257" s="92" t="s">
        <v>3793</v>
      </c>
    </row>
    <row r="258" spans="1:22" ht="94.5" x14ac:dyDescent="0.25">
      <c r="A258" s="60"/>
      <c r="B258" s="47"/>
      <c r="C258" s="48"/>
      <c r="D258" s="21"/>
      <c r="E258" s="21"/>
      <c r="F258" s="49"/>
      <c r="G258" s="47"/>
      <c r="J258" s="95" t="s">
        <v>1183</v>
      </c>
      <c r="K258" s="95" t="s">
        <v>1184</v>
      </c>
      <c r="L258" s="75"/>
      <c r="M258" s="76"/>
      <c r="S258" s="93">
        <v>3421501</v>
      </c>
      <c r="T258" s="92" t="s">
        <v>3794</v>
      </c>
      <c r="U258" s="93">
        <v>3454301</v>
      </c>
      <c r="V258" s="92" t="s">
        <v>3794</v>
      </c>
    </row>
    <row r="259" spans="1:22" ht="64.5" x14ac:dyDescent="0.25">
      <c r="A259" s="60"/>
      <c r="B259" s="47"/>
      <c r="C259" s="48"/>
      <c r="D259" s="21"/>
      <c r="E259" s="21"/>
      <c r="F259" s="49"/>
      <c r="G259" s="47"/>
      <c r="J259" s="95" t="s">
        <v>1185</v>
      </c>
      <c r="K259" s="95" t="s">
        <v>612</v>
      </c>
      <c r="L259" s="75"/>
      <c r="M259" s="76"/>
      <c r="S259" s="93">
        <v>3421501</v>
      </c>
      <c r="T259" s="92" t="s">
        <v>3795</v>
      </c>
      <c r="U259" s="93">
        <v>3454301</v>
      </c>
      <c r="V259" s="92" t="s">
        <v>3795</v>
      </c>
    </row>
    <row r="260" spans="1:22" ht="51.75" x14ac:dyDescent="0.25">
      <c r="A260" s="60"/>
      <c r="B260" s="47"/>
      <c r="C260" s="48"/>
      <c r="D260" s="21"/>
      <c r="E260" s="21"/>
      <c r="F260" s="49"/>
      <c r="G260" s="47"/>
      <c r="J260" s="95" t="s">
        <v>1186</v>
      </c>
      <c r="K260" s="95" t="s">
        <v>1187</v>
      </c>
      <c r="L260" s="75"/>
      <c r="M260" s="76"/>
      <c r="S260" s="93">
        <v>3421501</v>
      </c>
      <c r="T260" s="92" t="s">
        <v>3796</v>
      </c>
      <c r="U260" s="93">
        <v>3454301</v>
      </c>
      <c r="V260" s="92" t="s">
        <v>3796</v>
      </c>
    </row>
    <row r="261" spans="1:22" ht="51.75" x14ac:dyDescent="0.25">
      <c r="A261" s="60"/>
      <c r="B261" s="47"/>
      <c r="C261" s="48"/>
      <c r="D261" s="21"/>
      <c r="E261" s="21"/>
      <c r="F261" s="49"/>
      <c r="G261" s="47"/>
      <c r="J261" s="95" t="s">
        <v>1188</v>
      </c>
      <c r="K261" s="95" t="s">
        <v>1189</v>
      </c>
      <c r="L261" s="75"/>
      <c r="M261" s="76"/>
      <c r="S261" s="93">
        <v>3421501</v>
      </c>
      <c r="T261" s="92" t="s">
        <v>3797</v>
      </c>
      <c r="U261" s="93">
        <v>3454301</v>
      </c>
      <c r="V261" s="92" t="s">
        <v>3797</v>
      </c>
    </row>
    <row r="262" spans="1:22" ht="110.25" x14ac:dyDescent="0.25">
      <c r="A262" s="60"/>
      <c r="B262" s="47"/>
      <c r="C262" s="48"/>
      <c r="D262" s="21"/>
      <c r="E262" s="21"/>
      <c r="F262" s="49"/>
      <c r="G262" s="47"/>
      <c r="J262" s="95" t="s">
        <v>1190</v>
      </c>
      <c r="K262" s="95" t="s">
        <v>1191</v>
      </c>
      <c r="L262" s="75"/>
      <c r="M262" s="76"/>
      <c r="S262" s="93">
        <v>3421501</v>
      </c>
      <c r="T262" s="92" t="s">
        <v>3798</v>
      </c>
      <c r="U262" s="93">
        <v>3454301</v>
      </c>
      <c r="V262" s="92" t="s">
        <v>3798</v>
      </c>
    </row>
    <row r="263" spans="1:22" ht="126" x14ac:dyDescent="0.25">
      <c r="J263" s="95" t="s">
        <v>1192</v>
      </c>
      <c r="K263" s="95" t="s">
        <v>1193</v>
      </c>
      <c r="L263" s="75"/>
      <c r="M263" s="76"/>
      <c r="S263" s="93">
        <v>3421501</v>
      </c>
      <c r="T263" s="92" t="s">
        <v>3799</v>
      </c>
      <c r="U263" s="93">
        <v>3454301</v>
      </c>
      <c r="V263" s="92" t="s">
        <v>3799</v>
      </c>
    </row>
    <row r="264" spans="1:22" ht="126" x14ac:dyDescent="0.25">
      <c r="J264" s="95" t="s">
        <v>1194</v>
      </c>
      <c r="K264" s="95" t="s">
        <v>1195</v>
      </c>
      <c r="L264" s="75"/>
      <c r="M264" s="76"/>
      <c r="S264" s="93">
        <v>5421206</v>
      </c>
      <c r="T264" s="92" t="s">
        <v>3800</v>
      </c>
      <c r="U264" s="93">
        <v>3454301</v>
      </c>
      <c r="V264" s="92" t="s">
        <v>3800</v>
      </c>
    </row>
    <row r="265" spans="1:22" ht="110.25" x14ac:dyDescent="0.25">
      <c r="J265" s="95" t="s">
        <v>1196</v>
      </c>
      <c r="K265" s="95" t="s">
        <v>1197</v>
      </c>
      <c r="L265" s="75"/>
      <c r="M265" s="76"/>
      <c r="S265" s="93">
        <v>5434502</v>
      </c>
      <c r="T265" s="92" t="s">
        <v>1099</v>
      </c>
      <c r="U265" s="93">
        <v>3454301</v>
      </c>
      <c r="V265" s="92" t="s">
        <v>1099</v>
      </c>
    </row>
    <row r="266" spans="1:22" ht="110.25" x14ac:dyDescent="0.25">
      <c r="J266" s="95" t="s">
        <v>1198</v>
      </c>
      <c r="K266" s="95" t="s">
        <v>1199</v>
      </c>
      <c r="L266" s="75"/>
      <c r="M266" s="76"/>
      <c r="S266" s="93">
        <v>5434502</v>
      </c>
      <c r="T266" s="92" t="s">
        <v>1099</v>
      </c>
      <c r="U266" s="93">
        <v>3454301</v>
      </c>
      <c r="V266" s="92" t="s">
        <v>1099</v>
      </c>
    </row>
    <row r="267" spans="1:22" ht="189" x14ac:dyDescent="0.25">
      <c r="J267" s="95" t="s">
        <v>1200</v>
      </c>
      <c r="K267" s="95" t="s">
        <v>1201</v>
      </c>
      <c r="L267" s="75"/>
      <c r="M267" s="76"/>
      <c r="S267" s="93">
        <v>3454206</v>
      </c>
      <c r="T267" s="92" t="s">
        <v>1080</v>
      </c>
      <c r="U267" s="93">
        <v>3454301</v>
      </c>
      <c r="V267" s="92" t="s">
        <v>1080</v>
      </c>
    </row>
    <row r="268" spans="1:22" ht="126" x14ac:dyDescent="0.25">
      <c r="J268" s="95" t="s">
        <v>1202</v>
      </c>
      <c r="K268" s="95" t="s">
        <v>1203</v>
      </c>
      <c r="L268" s="75"/>
      <c r="M268" s="76"/>
      <c r="S268" s="93">
        <v>5562102</v>
      </c>
      <c r="T268" s="92" t="s">
        <v>3801</v>
      </c>
      <c r="U268" s="93">
        <v>3454301</v>
      </c>
      <c r="V268" s="92" t="s">
        <v>3801</v>
      </c>
    </row>
    <row r="269" spans="1:22" ht="110.25" x14ac:dyDescent="0.25">
      <c r="J269" s="95" t="s">
        <v>1204</v>
      </c>
      <c r="K269" s="95" t="s">
        <v>1205</v>
      </c>
      <c r="L269" s="75"/>
      <c r="M269" s="76"/>
      <c r="S269" s="93">
        <v>5585003</v>
      </c>
      <c r="T269" s="92" t="s">
        <v>3802</v>
      </c>
      <c r="U269" s="93">
        <v>3454301</v>
      </c>
      <c r="V269" s="92" t="s">
        <v>3802</v>
      </c>
    </row>
    <row r="270" spans="1:22" ht="47.25" x14ac:dyDescent="0.25">
      <c r="J270" s="95" t="s">
        <v>1206</v>
      </c>
      <c r="K270" s="95" t="s">
        <v>1207</v>
      </c>
      <c r="L270" s="75"/>
      <c r="M270" s="76"/>
      <c r="S270" s="93">
        <v>5421304</v>
      </c>
      <c r="T270" s="92" t="s">
        <v>3803</v>
      </c>
      <c r="U270" s="93">
        <v>3454301</v>
      </c>
      <c r="V270" s="92" t="s">
        <v>3803</v>
      </c>
    </row>
    <row r="271" spans="1:22" ht="47.25" x14ac:dyDescent="0.25">
      <c r="J271" s="95" t="s">
        <v>1208</v>
      </c>
      <c r="K271" s="95" t="s">
        <v>1209</v>
      </c>
      <c r="L271" s="75"/>
      <c r="M271" s="76"/>
      <c r="S271" s="93">
        <v>3472501</v>
      </c>
      <c r="T271" s="92" t="s">
        <v>3804</v>
      </c>
      <c r="U271" s="93">
        <v>3454301</v>
      </c>
      <c r="V271" s="92" t="s">
        <v>3804</v>
      </c>
    </row>
    <row r="272" spans="1:22" ht="47.25" x14ac:dyDescent="0.25">
      <c r="J272" s="95" t="s">
        <v>1210</v>
      </c>
      <c r="K272" s="95" t="s">
        <v>1211</v>
      </c>
      <c r="L272" s="75"/>
      <c r="M272" s="76"/>
      <c r="S272" s="93">
        <v>5472602</v>
      </c>
      <c r="T272" s="92" t="s">
        <v>1067</v>
      </c>
      <c r="U272" s="93">
        <v>3454301</v>
      </c>
      <c r="V272" s="92" t="s">
        <v>1067</v>
      </c>
    </row>
    <row r="273" spans="10:22" ht="63" x14ac:dyDescent="0.25">
      <c r="J273" s="95" t="s">
        <v>1212</v>
      </c>
      <c r="K273" s="95" t="s">
        <v>1213</v>
      </c>
      <c r="L273" s="75"/>
      <c r="M273" s="76"/>
      <c r="S273" s="93">
        <v>5552304</v>
      </c>
      <c r="T273" s="92" t="s">
        <v>1113</v>
      </c>
      <c r="U273" s="93">
        <v>3454301</v>
      </c>
      <c r="V273" s="92" t="s">
        <v>1113</v>
      </c>
    </row>
    <row r="274" spans="10:22" ht="157.5" x14ac:dyDescent="0.25">
      <c r="J274" s="95" t="s">
        <v>1214</v>
      </c>
      <c r="K274" s="95" t="s">
        <v>1215</v>
      </c>
      <c r="L274" s="75"/>
      <c r="M274" s="76"/>
      <c r="S274" s="93">
        <v>5421106</v>
      </c>
      <c r="T274" s="92" t="s">
        <v>3805</v>
      </c>
      <c r="U274" s="93">
        <v>3454301</v>
      </c>
      <c r="V274" s="92" t="s">
        <v>3805</v>
      </c>
    </row>
    <row r="275" spans="10:22" ht="47.25" x14ac:dyDescent="0.25">
      <c r="J275" s="95" t="s">
        <v>1216</v>
      </c>
      <c r="K275" s="95" t="s">
        <v>1217</v>
      </c>
      <c r="L275" s="75"/>
      <c r="M275" s="76"/>
      <c r="S275" s="93">
        <v>5421106</v>
      </c>
      <c r="T275" s="92" t="s">
        <v>3805</v>
      </c>
      <c r="U275" s="93">
        <v>3454301</v>
      </c>
      <c r="V275" s="92" t="s">
        <v>3805</v>
      </c>
    </row>
    <row r="276" spans="10:22" ht="47.25" x14ac:dyDescent="0.25">
      <c r="J276" s="95" t="s">
        <v>1218</v>
      </c>
      <c r="K276" s="95" t="s">
        <v>1219</v>
      </c>
      <c r="L276" s="75"/>
      <c r="M276" s="76"/>
      <c r="S276" s="93">
        <v>5421207</v>
      </c>
      <c r="T276" s="92" t="s">
        <v>1140</v>
      </c>
      <c r="U276" s="93">
        <v>3454301</v>
      </c>
      <c r="V276" s="92" t="s">
        <v>1140</v>
      </c>
    </row>
    <row r="277" spans="10:22" ht="47.25" x14ac:dyDescent="0.25">
      <c r="J277" s="95" t="s">
        <v>1220</v>
      </c>
      <c r="K277" s="95" t="s">
        <v>1221</v>
      </c>
      <c r="L277" s="75"/>
      <c r="M277" s="76"/>
      <c r="S277" s="93">
        <v>5552404</v>
      </c>
      <c r="T277" s="92" t="s">
        <v>1157</v>
      </c>
      <c r="U277" s="93">
        <v>3454301</v>
      </c>
      <c r="V277" s="92" t="s">
        <v>1157</v>
      </c>
    </row>
    <row r="278" spans="10:22" ht="157.5" x14ac:dyDescent="0.25">
      <c r="J278" s="95" t="s">
        <v>1222</v>
      </c>
      <c r="K278" s="95" t="s">
        <v>1223</v>
      </c>
      <c r="L278" s="75"/>
      <c r="M278" s="76"/>
      <c r="S278" s="93">
        <v>5458102</v>
      </c>
      <c r="T278" s="92" t="s">
        <v>3806</v>
      </c>
      <c r="U278" s="93">
        <v>3454301</v>
      </c>
      <c r="V278" s="92" t="s">
        <v>3806</v>
      </c>
    </row>
    <row r="279" spans="10:22" ht="63" x14ac:dyDescent="0.25">
      <c r="J279" s="95" t="s">
        <v>1224</v>
      </c>
      <c r="K279" s="95" t="s">
        <v>1225</v>
      </c>
      <c r="L279" s="75"/>
      <c r="M279" s="76"/>
      <c r="S279" s="93">
        <v>3552103</v>
      </c>
      <c r="T279" s="92" t="s">
        <v>1069</v>
      </c>
      <c r="U279" s="93">
        <v>3454301</v>
      </c>
      <c r="V279" s="92" t="s">
        <v>1069</v>
      </c>
    </row>
    <row r="280" spans="10:22" ht="63" x14ac:dyDescent="0.25">
      <c r="J280" s="95" t="s">
        <v>1226</v>
      </c>
      <c r="K280" s="95" t="s">
        <v>1227</v>
      </c>
      <c r="L280" s="75"/>
      <c r="M280" s="76"/>
      <c r="S280" s="93">
        <v>5414002</v>
      </c>
      <c r="T280" s="92" t="s">
        <v>3807</v>
      </c>
      <c r="U280" s="93">
        <v>3454301</v>
      </c>
      <c r="V280" s="92" t="s">
        <v>3807</v>
      </c>
    </row>
    <row r="281" spans="10:22" ht="51.75" x14ac:dyDescent="0.25">
      <c r="J281" s="95" t="s">
        <v>1228</v>
      </c>
      <c r="K281" s="95" t="s">
        <v>1229</v>
      </c>
      <c r="L281" s="75"/>
      <c r="M281" s="76"/>
      <c r="S281" s="93">
        <v>5414002</v>
      </c>
      <c r="T281" s="92" t="s">
        <v>3807</v>
      </c>
      <c r="U281" s="93">
        <v>3454301</v>
      </c>
      <c r="V281" s="92" t="s">
        <v>3807</v>
      </c>
    </row>
    <row r="282" spans="10:22" ht="110.25" x14ac:dyDescent="0.25">
      <c r="J282" s="95" t="s">
        <v>1230</v>
      </c>
      <c r="K282" s="95" t="s">
        <v>1231</v>
      </c>
      <c r="L282" s="75"/>
      <c r="M282" s="76"/>
      <c r="S282" s="93">
        <v>3454105</v>
      </c>
      <c r="T282" s="92" t="s">
        <v>603</v>
      </c>
      <c r="U282" s="93">
        <v>3454301</v>
      </c>
      <c r="V282" s="92" t="s">
        <v>603</v>
      </c>
    </row>
    <row r="283" spans="10:22" ht="78.75" x14ac:dyDescent="0.25">
      <c r="J283" s="95" t="s">
        <v>1232</v>
      </c>
      <c r="K283" s="95" t="s">
        <v>1173</v>
      </c>
      <c r="L283" s="75"/>
      <c r="M283" s="76"/>
      <c r="S283" s="93">
        <v>3454105</v>
      </c>
      <c r="T283" s="92" t="s">
        <v>603</v>
      </c>
      <c r="U283" s="93">
        <v>3454301</v>
      </c>
      <c r="V283" s="92" t="s">
        <v>603</v>
      </c>
    </row>
    <row r="284" spans="10:22" ht="64.5" x14ac:dyDescent="0.25">
      <c r="J284" s="95" t="s">
        <v>1233</v>
      </c>
      <c r="K284" s="95" t="s">
        <v>1234</v>
      </c>
      <c r="L284" s="75"/>
      <c r="M284" s="76"/>
      <c r="S284" s="93">
        <v>5434301</v>
      </c>
      <c r="T284" s="92" t="s">
        <v>3808</v>
      </c>
      <c r="U284" s="93">
        <v>3454301</v>
      </c>
      <c r="V284" s="92" t="s">
        <v>3808</v>
      </c>
    </row>
    <row r="285" spans="10:22" ht="94.5" x14ac:dyDescent="0.25">
      <c r="J285" s="95" t="s">
        <v>1235</v>
      </c>
      <c r="K285" s="95" t="s">
        <v>1236</v>
      </c>
      <c r="L285" s="75"/>
      <c r="M285" s="76"/>
      <c r="S285" s="93">
        <v>5434401</v>
      </c>
      <c r="T285" s="92" t="s">
        <v>1145</v>
      </c>
      <c r="U285" s="93">
        <v>3454301</v>
      </c>
      <c r="V285" s="92" t="s">
        <v>1145</v>
      </c>
    </row>
    <row r="286" spans="10:22" ht="110.25" x14ac:dyDescent="0.25">
      <c r="J286" s="95" t="s">
        <v>1237</v>
      </c>
      <c r="K286" s="95" t="s">
        <v>1238</v>
      </c>
      <c r="L286" s="75"/>
      <c r="M286" s="76"/>
      <c r="S286" s="93">
        <v>3481103</v>
      </c>
      <c r="T286" s="92" t="s">
        <v>1089</v>
      </c>
      <c r="U286" s="93">
        <v>3454301</v>
      </c>
      <c r="V286" s="92" t="s">
        <v>1089</v>
      </c>
    </row>
    <row r="287" spans="10:22" ht="110.25" x14ac:dyDescent="0.25">
      <c r="J287" s="95" t="s">
        <v>1239</v>
      </c>
      <c r="K287" s="95" t="s">
        <v>1240</v>
      </c>
      <c r="L287" s="75"/>
      <c r="M287" s="76"/>
      <c r="S287" s="93">
        <v>5484109</v>
      </c>
      <c r="T287" s="92" t="s">
        <v>3809</v>
      </c>
      <c r="U287" s="93">
        <v>3454301</v>
      </c>
      <c r="V287" s="92" t="s">
        <v>3809</v>
      </c>
    </row>
    <row r="288" spans="10:22" ht="110.25" x14ac:dyDescent="0.25">
      <c r="J288" s="95" t="s">
        <v>1241</v>
      </c>
      <c r="K288" s="95" t="s">
        <v>1242</v>
      </c>
      <c r="L288" s="75"/>
      <c r="M288" s="76"/>
      <c r="S288" s="93">
        <v>5576204</v>
      </c>
      <c r="T288" s="92" t="s">
        <v>1129</v>
      </c>
      <c r="U288" s="93">
        <v>3454301</v>
      </c>
      <c r="V288" s="92" t="s">
        <v>1129</v>
      </c>
    </row>
    <row r="289" spans="10:22" ht="63" x14ac:dyDescent="0.25">
      <c r="J289" s="95" t="s">
        <v>1243</v>
      </c>
      <c r="K289" s="95" t="s">
        <v>1244</v>
      </c>
      <c r="L289" s="75"/>
      <c r="M289" s="76"/>
      <c r="S289" s="93">
        <v>5476201</v>
      </c>
      <c r="T289" s="92" t="s">
        <v>1124</v>
      </c>
      <c r="U289" s="93">
        <v>3454301</v>
      </c>
      <c r="V289" s="92" t="s">
        <v>1124</v>
      </c>
    </row>
    <row r="290" spans="10:22" ht="94.5" x14ac:dyDescent="0.25">
      <c r="J290" s="95" t="s">
        <v>1245</v>
      </c>
      <c r="K290" s="95" t="s">
        <v>1246</v>
      </c>
      <c r="L290" s="75"/>
      <c r="M290" s="76"/>
      <c r="S290" s="93">
        <v>3558206</v>
      </c>
      <c r="T290" s="92" t="s">
        <v>3810</v>
      </c>
      <c r="U290" s="93">
        <v>3454301</v>
      </c>
      <c r="V290" s="92" t="s">
        <v>3810</v>
      </c>
    </row>
    <row r="291" spans="10:22" ht="94.5" x14ac:dyDescent="0.25">
      <c r="J291" s="95" t="s">
        <v>1247</v>
      </c>
      <c r="K291" s="95" t="s">
        <v>1248</v>
      </c>
      <c r="L291" s="75"/>
      <c r="M291" s="76"/>
      <c r="S291" s="93">
        <v>5486101</v>
      </c>
      <c r="T291" s="92" t="s">
        <v>3811</v>
      </c>
      <c r="U291" s="93">
        <v>3454301</v>
      </c>
      <c r="V291" s="92" t="s">
        <v>3811</v>
      </c>
    </row>
    <row r="292" spans="10:22" ht="64.5" x14ac:dyDescent="0.25">
      <c r="J292" s="95" t="s">
        <v>1249</v>
      </c>
      <c r="K292" s="95" t="s">
        <v>1250</v>
      </c>
      <c r="L292" s="75"/>
      <c r="M292" s="76"/>
      <c r="S292" s="93">
        <v>5486101</v>
      </c>
      <c r="T292" s="92" t="s">
        <v>3812</v>
      </c>
      <c r="U292" s="93">
        <v>3454301</v>
      </c>
      <c r="V292" s="92" t="s">
        <v>3812</v>
      </c>
    </row>
    <row r="293" spans="10:22" ht="64.5" x14ac:dyDescent="0.25">
      <c r="J293" s="95" t="s">
        <v>1251</v>
      </c>
      <c r="K293" s="95" t="s">
        <v>1252</v>
      </c>
      <c r="L293" s="75"/>
      <c r="M293" s="76"/>
      <c r="S293" s="93">
        <v>5486101</v>
      </c>
      <c r="T293" s="92" t="s">
        <v>3813</v>
      </c>
      <c r="U293" s="93">
        <v>3454301</v>
      </c>
      <c r="V293" s="92" t="s">
        <v>3813</v>
      </c>
    </row>
    <row r="294" spans="10:22" ht="78.75" x14ac:dyDescent="0.25">
      <c r="J294" s="95" t="s">
        <v>1253</v>
      </c>
      <c r="K294" s="95" t="s">
        <v>1254</v>
      </c>
      <c r="L294" s="75"/>
      <c r="M294" s="76"/>
      <c r="S294" s="93">
        <v>5486101</v>
      </c>
      <c r="T294" s="92" t="s">
        <v>3814</v>
      </c>
      <c r="U294" s="93">
        <v>3454301</v>
      </c>
      <c r="V294" s="92" t="s">
        <v>3814</v>
      </c>
    </row>
    <row r="295" spans="10:22" ht="126" x14ac:dyDescent="0.25">
      <c r="J295" s="95" t="s">
        <v>1255</v>
      </c>
      <c r="K295" s="95" t="s">
        <v>1256</v>
      </c>
      <c r="L295" s="75"/>
      <c r="M295" s="76"/>
      <c r="S295" s="93">
        <v>5452505</v>
      </c>
      <c r="T295" s="92" t="s">
        <v>3815</v>
      </c>
      <c r="U295" s="93">
        <v>3454301</v>
      </c>
      <c r="V295" s="92" t="s">
        <v>3815</v>
      </c>
    </row>
    <row r="296" spans="10:22" ht="94.5" x14ac:dyDescent="0.25">
      <c r="J296" s="95" t="s">
        <v>1257</v>
      </c>
      <c r="K296" s="95" t="s">
        <v>1258</v>
      </c>
      <c r="L296" s="75"/>
      <c r="M296" s="76"/>
      <c r="S296" s="93">
        <v>5452506</v>
      </c>
      <c r="T296" s="92" t="s">
        <v>1156</v>
      </c>
      <c r="U296" s="93">
        <v>3454301</v>
      </c>
      <c r="V296" s="92" t="s">
        <v>1156</v>
      </c>
    </row>
    <row r="297" spans="10:22" ht="126" x14ac:dyDescent="0.25">
      <c r="J297" s="95" t="s">
        <v>1259</v>
      </c>
      <c r="K297" s="95" t="s">
        <v>1260</v>
      </c>
      <c r="L297" s="75"/>
      <c r="M297" s="76"/>
      <c r="S297" s="93">
        <v>5454202</v>
      </c>
      <c r="T297" s="92" t="s">
        <v>1119</v>
      </c>
      <c r="U297" s="93">
        <v>3454301</v>
      </c>
      <c r="V297" s="92" t="s">
        <v>1119</v>
      </c>
    </row>
    <row r="298" spans="10:22" ht="47.25" x14ac:dyDescent="0.25">
      <c r="J298" s="95" t="s">
        <v>1261</v>
      </c>
      <c r="K298" s="95" t="s">
        <v>1262</v>
      </c>
      <c r="L298" s="75"/>
      <c r="M298" s="76"/>
      <c r="S298" s="93">
        <v>3581101</v>
      </c>
      <c r="T298" s="92" t="s">
        <v>3816</v>
      </c>
      <c r="U298" s="93">
        <v>3454301</v>
      </c>
      <c r="V298" s="92" t="s">
        <v>3816</v>
      </c>
    </row>
    <row r="299" spans="10:22" ht="157.5" x14ac:dyDescent="0.25">
      <c r="J299" s="95" t="s">
        <v>1263</v>
      </c>
      <c r="K299" s="95" t="s">
        <v>1264</v>
      </c>
      <c r="L299" s="75"/>
      <c r="M299" s="76"/>
      <c r="S299" s="93">
        <v>3554101</v>
      </c>
      <c r="T299" s="92" t="s">
        <v>3817</v>
      </c>
      <c r="U299" s="93">
        <v>3454301</v>
      </c>
      <c r="V299" s="92" t="s">
        <v>3817</v>
      </c>
    </row>
    <row r="300" spans="10:22" ht="94.5" x14ac:dyDescent="0.25">
      <c r="J300" s="95" t="s">
        <v>1265</v>
      </c>
      <c r="K300" s="95" t="s">
        <v>1266</v>
      </c>
      <c r="L300" s="75"/>
      <c r="M300" s="76"/>
      <c r="S300" s="93">
        <v>5481302</v>
      </c>
      <c r="T300" s="92" t="s">
        <v>3818</v>
      </c>
      <c r="U300" s="93">
        <v>3454301</v>
      </c>
      <c r="V300" s="92" t="s">
        <v>3818</v>
      </c>
    </row>
    <row r="301" spans="10:22" ht="51.75" x14ac:dyDescent="0.25">
      <c r="J301" s="95" t="s">
        <v>1267</v>
      </c>
      <c r="K301" s="95" t="s">
        <v>1268</v>
      </c>
      <c r="L301" s="75"/>
      <c r="M301" s="76"/>
      <c r="S301" s="93">
        <v>5554106</v>
      </c>
      <c r="T301" s="92" t="s">
        <v>3819</v>
      </c>
      <c r="U301" s="93">
        <v>3454301</v>
      </c>
      <c r="V301" s="92" t="s">
        <v>3819</v>
      </c>
    </row>
    <row r="302" spans="10:22" ht="78.75" x14ac:dyDescent="0.25">
      <c r="J302" s="95" t="s">
        <v>1269</v>
      </c>
      <c r="K302" s="95" t="s">
        <v>1270</v>
      </c>
      <c r="L302" s="75"/>
      <c r="M302" s="76"/>
      <c r="S302" s="93">
        <v>3481104</v>
      </c>
      <c r="T302" s="92" t="s">
        <v>1092</v>
      </c>
      <c r="U302" s="93">
        <v>3454301</v>
      </c>
      <c r="V302" s="92" t="s">
        <v>1092</v>
      </c>
    </row>
    <row r="303" spans="10:22" ht="94.5" x14ac:dyDescent="0.25">
      <c r="J303" s="95" t="s">
        <v>1271</v>
      </c>
      <c r="K303" s="95" t="s">
        <v>1272</v>
      </c>
      <c r="L303" s="75"/>
      <c r="M303" s="76"/>
      <c r="S303" s="93">
        <v>5484104</v>
      </c>
      <c r="T303" s="92" t="s">
        <v>1147</v>
      </c>
      <c r="U303" s="93">
        <v>3454301</v>
      </c>
      <c r="V303" s="92" t="s">
        <v>1147</v>
      </c>
    </row>
    <row r="304" spans="10:22" ht="126" x14ac:dyDescent="0.25">
      <c r="J304" s="95" t="s">
        <v>1273</v>
      </c>
      <c r="K304" s="95" t="s">
        <v>1274</v>
      </c>
      <c r="L304" s="75"/>
      <c r="M304" s="76"/>
      <c r="S304" s="93">
        <v>3452302</v>
      </c>
      <c r="T304" s="92" t="s">
        <v>3820</v>
      </c>
      <c r="U304" s="93">
        <v>3454301</v>
      </c>
      <c r="V304" s="92" t="s">
        <v>3820</v>
      </c>
    </row>
    <row r="305" spans="10:22" ht="110.25" x14ac:dyDescent="0.25">
      <c r="J305" s="95" t="s">
        <v>1275</v>
      </c>
      <c r="K305" s="95" t="s">
        <v>1276</v>
      </c>
      <c r="L305" s="75"/>
      <c r="M305" s="76"/>
      <c r="S305" s="93">
        <v>3458210</v>
      </c>
      <c r="T305" s="92" t="s">
        <v>606</v>
      </c>
      <c r="U305" s="93">
        <v>3454301</v>
      </c>
      <c r="V305" s="92" t="s">
        <v>606</v>
      </c>
    </row>
    <row r="306" spans="10:22" ht="47.25" x14ac:dyDescent="0.25">
      <c r="J306" s="95" t="s">
        <v>1277</v>
      </c>
      <c r="K306" s="95" t="s">
        <v>1278</v>
      </c>
      <c r="L306" s="75"/>
      <c r="M306" s="76"/>
      <c r="Q306" s="27" t="s">
        <v>238</v>
      </c>
      <c r="R306" s="27" t="s">
        <v>239</v>
      </c>
      <c r="S306" s="93">
        <v>5576205</v>
      </c>
      <c r="T306" s="92" t="s">
        <v>3821</v>
      </c>
      <c r="U306" s="93">
        <v>3454301</v>
      </c>
      <c r="V306" s="92" t="s">
        <v>3821</v>
      </c>
    </row>
    <row r="307" spans="10:22" ht="126" x14ac:dyDescent="0.25">
      <c r="J307" s="95" t="s">
        <v>1279</v>
      </c>
      <c r="K307" s="95" t="s">
        <v>1280</v>
      </c>
      <c r="L307" s="75"/>
      <c r="M307" s="76"/>
      <c r="Q307" s="27">
        <v>31786201</v>
      </c>
      <c r="R307" s="27" t="s">
        <v>240</v>
      </c>
      <c r="S307" s="93">
        <v>3452110</v>
      </c>
      <c r="T307" s="92" t="s">
        <v>1070</v>
      </c>
      <c r="U307" s="93">
        <v>3454301</v>
      </c>
      <c r="V307" s="92" t="s">
        <v>1070</v>
      </c>
    </row>
    <row r="308" spans="10:22" ht="126" x14ac:dyDescent="0.25">
      <c r="J308" s="95" t="s">
        <v>1281</v>
      </c>
      <c r="K308" s="95" t="s">
        <v>1282</v>
      </c>
      <c r="L308" s="75"/>
      <c r="M308" s="76"/>
      <c r="Q308" s="27">
        <v>52544301</v>
      </c>
      <c r="R308" s="27" t="s">
        <v>241</v>
      </c>
      <c r="S308" s="93">
        <v>5521201</v>
      </c>
      <c r="T308" s="92" t="s">
        <v>1141</v>
      </c>
      <c r="U308" s="93">
        <v>3454301</v>
      </c>
      <c r="V308" s="92" t="s">
        <v>1141</v>
      </c>
    </row>
    <row r="309" spans="10:22" ht="78.75" x14ac:dyDescent="0.25">
      <c r="J309" s="95" t="s">
        <v>1283</v>
      </c>
      <c r="K309" s="95" t="s">
        <v>1284</v>
      </c>
      <c r="L309" s="75"/>
      <c r="M309" s="76"/>
      <c r="Q309" s="27">
        <v>31524602</v>
      </c>
      <c r="R309" s="27" t="s">
        <v>242</v>
      </c>
      <c r="S309" s="93">
        <v>5452107</v>
      </c>
      <c r="T309" s="92" t="s">
        <v>1110</v>
      </c>
      <c r="U309" s="93">
        <v>3454301</v>
      </c>
      <c r="V309" s="92" t="s">
        <v>1110</v>
      </c>
    </row>
    <row r="310" spans="10:22" ht="110.25" x14ac:dyDescent="0.25">
      <c r="J310" s="95" t="s">
        <v>1285</v>
      </c>
      <c r="K310" s="95" t="s">
        <v>1286</v>
      </c>
      <c r="L310" s="75"/>
      <c r="M310" s="76"/>
      <c r="Q310" s="27">
        <v>33521601</v>
      </c>
      <c r="R310" s="27" t="s">
        <v>243</v>
      </c>
      <c r="S310" s="93">
        <v>5421107</v>
      </c>
      <c r="T310" s="92" t="s">
        <v>3822</v>
      </c>
      <c r="U310" s="93">
        <v>3454301</v>
      </c>
      <c r="V310" s="92" t="s">
        <v>3822</v>
      </c>
    </row>
    <row r="311" spans="10:22" ht="47.25" x14ac:dyDescent="0.25">
      <c r="J311" s="95" t="s">
        <v>1287</v>
      </c>
      <c r="K311" s="95" t="s">
        <v>1288</v>
      </c>
      <c r="L311" s="75"/>
      <c r="M311" s="76"/>
      <c r="Q311" s="27">
        <v>71343701</v>
      </c>
      <c r="R311" s="27" t="s">
        <v>244</v>
      </c>
      <c r="S311" s="93">
        <v>5476202</v>
      </c>
      <c r="T311" s="92" t="s">
        <v>1125</v>
      </c>
      <c r="U311" s="93">
        <v>3454301</v>
      </c>
      <c r="V311" s="92" t="s">
        <v>1125</v>
      </c>
    </row>
    <row r="312" spans="10:22" ht="110.25" x14ac:dyDescent="0.25">
      <c r="J312" s="95" t="s">
        <v>1289</v>
      </c>
      <c r="K312" s="95" t="s">
        <v>1290</v>
      </c>
      <c r="L312" s="75"/>
      <c r="M312" s="76"/>
      <c r="Q312" s="27">
        <v>55343401</v>
      </c>
      <c r="R312" s="27" t="s">
        <v>245</v>
      </c>
      <c r="S312" s="93">
        <v>3476201</v>
      </c>
      <c r="T312" s="92" t="s">
        <v>1087</v>
      </c>
      <c r="U312" s="93">
        <v>3454301</v>
      </c>
      <c r="V312" s="92" t="s">
        <v>1087</v>
      </c>
    </row>
    <row r="313" spans="10:22" ht="126" x14ac:dyDescent="0.25">
      <c r="J313" s="95" t="s">
        <v>1291</v>
      </c>
      <c r="K313" s="95" t="s">
        <v>1292</v>
      </c>
      <c r="L313" s="75"/>
      <c r="M313" s="76"/>
      <c r="Q313" s="27">
        <v>52620132</v>
      </c>
      <c r="R313" s="27" t="s">
        <v>246</v>
      </c>
      <c r="S313" s="93">
        <v>3476201</v>
      </c>
      <c r="T313" s="92" t="s">
        <v>1087</v>
      </c>
      <c r="U313" s="93">
        <v>3454301</v>
      </c>
      <c r="V313" s="92" t="s">
        <v>1087</v>
      </c>
    </row>
    <row r="314" spans="10:22" ht="141.75" x14ac:dyDescent="0.25">
      <c r="J314" s="95" t="s">
        <v>1293</v>
      </c>
      <c r="K314" s="95" t="s">
        <v>1294</v>
      </c>
      <c r="L314" s="75"/>
      <c r="M314" s="76"/>
      <c r="Q314" s="27">
        <v>52343903</v>
      </c>
      <c r="R314" s="27" t="s">
        <v>247</v>
      </c>
      <c r="S314" s="93">
        <v>5476203</v>
      </c>
      <c r="T314" s="92" t="s">
        <v>1127</v>
      </c>
      <c r="U314" s="93">
        <v>3454301</v>
      </c>
      <c r="V314" s="92" t="s">
        <v>1127</v>
      </c>
    </row>
    <row r="315" spans="10:22" ht="94.5" x14ac:dyDescent="0.25">
      <c r="J315" s="95" t="s">
        <v>1295</v>
      </c>
      <c r="K315" s="95" t="s">
        <v>1296</v>
      </c>
      <c r="L315" s="75"/>
      <c r="M315" s="76"/>
      <c r="Q315" s="27">
        <v>52184201</v>
      </c>
      <c r="R315" s="27" t="s">
        <v>248</v>
      </c>
      <c r="S315" s="93">
        <v>5576206</v>
      </c>
      <c r="T315" s="92" t="s">
        <v>1126</v>
      </c>
      <c r="U315" s="93">
        <v>3454301</v>
      </c>
      <c r="V315" s="92" t="s">
        <v>1126</v>
      </c>
    </row>
    <row r="316" spans="10:22" ht="78.75" x14ac:dyDescent="0.25">
      <c r="J316" s="95" t="s">
        <v>1297</v>
      </c>
      <c r="K316" s="95" t="s">
        <v>1298</v>
      </c>
      <c r="L316" s="75"/>
      <c r="M316" s="76"/>
      <c r="Q316" s="27">
        <v>21620301</v>
      </c>
      <c r="R316" s="27" t="s">
        <v>249</v>
      </c>
      <c r="S316" s="93">
        <v>5421305</v>
      </c>
      <c r="T316" s="92" t="s">
        <v>1102</v>
      </c>
      <c r="U316" s="93">
        <v>3454301</v>
      </c>
      <c r="V316" s="92" t="s">
        <v>1102</v>
      </c>
    </row>
    <row r="317" spans="10:22" ht="141.75" x14ac:dyDescent="0.25">
      <c r="J317" s="95" t="s">
        <v>1299</v>
      </c>
      <c r="K317" s="95" t="s">
        <v>1300</v>
      </c>
      <c r="L317" s="75"/>
      <c r="M317" s="76"/>
      <c r="Q317" s="27">
        <v>31620301</v>
      </c>
      <c r="R317" s="27" t="s">
        <v>656</v>
      </c>
      <c r="S317" s="93">
        <v>5421208</v>
      </c>
      <c r="T317" s="92" t="s">
        <v>3823</v>
      </c>
      <c r="U317" s="93">
        <v>3454301</v>
      </c>
      <c r="V317" s="92" t="s">
        <v>3823</v>
      </c>
    </row>
    <row r="318" spans="10:22" ht="141.75" x14ac:dyDescent="0.25">
      <c r="J318" s="95" t="s">
        <v>1301</v>
      </c>
      <c r="K318" s="95" t="s">
        <v>1302</v>
      </c>
      <c r="L318" s="75"/>
      <c r="M318" s="76"/>
      <c r="Q318" s="27">
        <v>34628001</v>
      </c>
      <c r="R318" s="27" t="s">
        <v>657</v>
      </c>
      <c r="S318" s="93">
        <v>3454106</v>
      </c>
      <c r="T318" s="92" t="s">
        <v>3824</v>
      </c>
      <c r="U318" s="93">
        <v>3454301</v>
      </c>
      <c r="V318" s="92" t="s">
        <v>3824</v>
      </c>
    </row>
    <row r="319" spans="10:22" ht="126" x14ac:dyDescent="0.25">
      <c r="J319" s="95" t="s">
        <v>1303</v>
      </c>
      <c r="K319" s="95" t="s">
        <v>1304</v>
      </c>
      <c r="L319" s="75"/>
      <c r="M319" s="76"/>
      <c r="Q319" s="27">
        <v>21628004</v>
      </c>
      <c r="R319" s="27" t="s">
        <v>658</v>
      </c>
      <c r="S319" s="93">
        <v>5572516</v>
      </c>
      <c r="T319" s="92" t="s">
        <v>3825</v>
      </c>
      <c r="U319" s="93">
        <v>3454301</v>
      </c>
      <c r="V319" s="92" t="s">
        <v>3825</v>
      </c>
    </row>
    <row r="320" spans="10:22" ht="51.75" x14ac:dyDescent="0.25">
      <c r="J320" s="95" t="s">
        <v>1305</v>
      </c>
      <c r="K320" s="95" t="s">
        <v>1306</v>
      </c>
      <c r="L320" s="75"/>
      <c r="M320" s="76"/>
      <c r="Q320" s="27">
        <v>31620302</v>
      </c>
      <c r="R320" s="27" t="s">
        <v>659</v>
      </c>
      <c r="S320" s="93">
        <v>5421209</v>
      </c>
      <c r="T320" s="92" t="s">
        <v>3826</v>
      </c>
      <c r="U320" s="93">
        <v>3454301</v>
      </c>
      <c r="V320" s="92" t="s">
        <v>3826</v>
      </c>
    </row>
    <row r="321" spans="10:22" ht="110.25" x14ac:dyDescent="0.25">
      <c r="J321" s="95" t="s">
        <v>1307</v>
      </c>
      <c r="K321" s="95" t="s">
        <v>1308</v>
      </c>
      <c r="L321" s="75"/>
      <c r="M321" s="76"/>
      <c r="Q321" s="27">
        <v>52620301</v>
      </c>
      <c r="R321" s="27" t="s">
        <v>660</v>
      </c>
      <c r="S321" s="93">
        <v>5554107</v>
      </c>
      <c r="T321" s="92" t="s">
        <v>3827</v>
      </c>
      <c r="U321" s="93">
        <v>3454301</v>
      </c>
      <c r="V321" s="92" t="s">
        <v>3827</v>
      </c>
    </row>
    <row r="322" spans="10:22" ht="78.75" x14ac:dyDescent="0.25">
      <c r="J322" s="95" t="s">
        <v>1309</v>
      </c>
      <c r="K322" s="95" t="s">
        <v>1310</v>
      </c>
      <c r="L322" s="75"/>
      <c r="M322" s="76"/>
      <c r="Q322" s="27">
        <v>31620310</v>
      </c>
      <c r="R322" s="27" t="s">
        <v>661</v>
      </c>
      <c r="S322" s="93">
        <v>5452305</v>
      </c>
      <c r="T322" s="92" t="s">
        <v>1160</v>
      </c>
      <c r="U322" s="93">
        <v>3454301</v>
      </c>
      <c r="V322" s="92" t="s">
        <v>1160</v>
      </c>
    </row>
    <row r="323" spans="10:22" ht="47.25" x14ac:dyDescent="0.25">
      <c r="J323" s="95" t="s">
        <v>1311</v>
      </c>
      <c r="K323" s="95" t="s">
        <v>1312</v>
      </c>
      <c r="L323" s="75"/>
      <c r="M323" s="76"/>
      <c r="Q323" s="27">
        <v>52343801</v>
      </c>
      <c r="R323" s="27" t="s">
        <v>766</v>
      </c>
      <c r="S323" s="93">
        <v>5554108</v>
      </c>
      <c r="T323" s="92" t="s">
        <v>3828</v>
      </c>
      <c r="U323" s="93">
        <v>3454301</v>
      </c>
      <c r="V323" s="92" t="s">
        <v>3828</v>
      </c>
    </row>
    <row r="324" spans="10:22" ht="126" x14ac:dyDescent="0.25">
      <c r="J324" s="95" t="s">
        <v>1313</v>
      </c>
      <c r="K324" s="95" t="s">
        <v>1314</v>
      </c>
      <c r="L324" s="75"/>
      <c r="M324" s="76"/>
      <c r="Q324" s="27">
        <v>52541201</v>
      </c>
      <c r="R324" s="27" t="s">
        <v>767</v>
      </c>
      <c r="S324" s="93">
        <v>5585004</v>
      </c>
      <c r="T324" s="92" t="s">
        <v>3829</v>
      </c>
      <c r="U324" s="93">
        <v>3454301</v>
      </c>
      <c r="V324" s="92" t="s">
        <v>3829</v>
      </c>
    </row>
    <row r="325" spans="10:22" ht="63" x14ac:dyDescent="0.25">
      <c r="J325" s="95" t="s">
        <v>1315</v>
      </c>
      <c r="K325" s="95" t="s">
        <v>1316</v>
      </c>
      <c r="L325" s="75"/>
      <c r="M325" s="76"/>
      <c r="Q325" s="27">
        <v>52788201</v>
      </c>
      <c r="R325" s="27" t="s">
        <v>775</v>
      </c>
      <c r="S325" s="93">
        <v>5558103</v>
      </c>
      <c r="T325" s="92" t="s">
        <v>3830</v>
      </c>
      <c r="U325" s="93">
        <v>3454301</v>
      </c>
      <c r="V325" s="92" t="s">
        <v>3830</v>
      </c>
    </row>
    <row r="326" spans="10:22" ht="141.75" x14ac:dyDescent="0.25">
      <c r="J326" s="95" t="s">
        <v>1317</v>
      </c>
      <c r="K326" s="95" t="s">
        <v>1318</v>
      </c>
      <c r="L326" s="75"/>
      <c r="M326" s="76"/>
      <c r="Q326" s="27">
        <v>52544302</v>
      </c>
      <c r="R326" s="27" t="s">
        <v>776</v>
      </c>
      <c r="S326" s="93">
        <v>5585005</v>
      </c>
      <c r="T326" s="92" t="s">
        <v>3831</v>
      </c>
      <c r="U326" s="93">
        <v>3454301</v>
      </c>
      <c r="V326" s="92" t="s">
        <v>3831</v>
      </c>
    </row>
    <row r="327" spans="10:22" ht="126" x14ac:dyDescent="0.25">
      <c r="J327" s="95" t="s">
        <v>1319</v>
      </c>
      <c r="K327" s="95" t="s">
        <v>1320</v>
      </c>
      <c r="L327" s="75"/>
      <c r="M327" s="76"/>
      <c r="Q327" s="27">
        <v>53544901</v>
      </c>
      <c r="R327" s="27" t="s">
        <v>777</v>
      </c>
      <c r="S327" s="93">
        <v>3558207</v>
      </c>
      <c r="T327" s="92" t="s">
        <v>605</v>
      </c>
      <c r="U327" s="93">
        <v>3454301</v>
      </c>
      <c r="V327" s="92" t="s">
        <v>605</v>
      </c>
    </row>
    <row r="328" spans="10:22" ht="63" x14ac:dyDescent="0.25">
      <c r="J328" s="95" t="s">
        <v>1321</v>
      </c>
      <c r="K328" s="95" t="s">
        <v>1322</v>
      </c>
      <c r="L328" s="75"/>
      <c r="M328" s="76"/>
      <c r="Q328" s="27">
        <v>52524901</v>
      </c>
      <c r="R328" s="27" t="s">
        <v>0</v>
      </c>
      <c r="S328" s="93">
        <v>5454203</v>
      </c>
      <c r="T328" s="92" t="s">
        <v>778</v>
      </c>
      <c r="U328" s="93">
        <v>3454301</v>
      </c>
      <c r="V328" s="92" t="s">
        <v>778</v>
      </c>
    </row>
    <row r="329" spans="10:22" ht="220.5" x14ac:dyDescent="0.25">
      <c r="J329" s="95" t="s">
        <v>1323</v>
      </c>
      <c r="K329" s="95" t="s">
        <v>1324</v>
      </c>
      <c r="L329" s="75"/>
      <c r="M329" s="76"/>
      <c r="Q329" s="27">
        <v>53540101</v>
      </c>
      <c r="R329" s="27" t="s">
        <v>1</v>
      </c>
      <c r="S329" s="93">
        <v>5421108</v>
      </c>
      <c r="T329" s="92" t="s">
        <v>3832</v>
      </c>
      <c r="U329" s="93">
        <v>3454301</v>
      </c>
      <c r="V329" s="92" t="s">
        <v>3832</v>
      </c>
    </row>
    <row r="330" spans="10:22" ht="126" x14ac:dyDescent="0.25">
      <c r="J330" s="95" t="s">
        <v>1325</v>
      </c>
      <c r="K330" s="95" t="s">
        <v>1175</v>
      </c>
      <c r="L330" s="75"/>
      <c r="M330" s="76"/>
      <c r="Q330" s="27">
        <v>31501201</v>
      </c>
      <c r="R330" s="27" t="s">
        <v>2</v>
      </c>
      <c r="S330" s="93">
        <v>5481203</v>
      </c>
      <c r="T330" s="92" t="s">
        <v>3833</v>
      </c>
      <c r="U330" s="93">
        <v>3454301</v>
      </c>
      <c r="V330" s="92" t="s">
        <v>3833</v>
      </c>
    </row>
    <row r="331" spans="10:22" ht="63" x14ac:dyDescent="0.25">
      <c r="J331" s="95" t="s">
        <v>1326</v>
      </c>
      <c r="K331" s="95" t="s">
        <v>665</v>
      </c>
      <c r="L331" s="75"/>
      <c r="M331" s="76"/>
      <c r="Q331" s="27">
        <v>54501201</v>
      </c>
      <c r="R331" s="27" t="s">
        <v>3</v>
      </c>
      <c r="S331" s="93">
        <v>3458211</v>
      </c>
      <c r="T331" s="92" t="s">
        <v>1058</v>
      </c>
      <c r="U331" s="93">
        <v>3454301</v>
      </c>
      <c r="V331" s="92" t="s">
        <v>1058</v>
      </c>
    </row>
    <row r="332" spans="10:22" ht="39" x14ac:dyDescent="0.25">
      <c r="J332" s="95" t="s">
        <v>1327</v>
      </c>
      <c r="K332" s="95" t="s">
        <v>1328</v>
      </c>
      <c r="L332" s="75"/>
      <c r="M332" s="76"/>
      <c r="Q332" s="27">
        <v>32620131</v>
      </c>
      <c r="R332" s="27" t="s">
        <v>4</v>
      </c>
      <c r="S332" s="93">
        <v>5458205</v>
      </c>
      <c r="T332" s="92" t="s">
        <v>782</v>
      </c>
      <c r="U332" s="93">
        <v>3454301</v>
      </c>
      <c r="V332" s="92" t="s">
        <v>782</v>
      </c>
    </row>
    <row r="333" spans="10:22" ht="94.5" x14ac:dyDescent="0.25">
      <c r="J333" s="95" t="s">
        <v>1329</v>
      </c>
      <c r="K333" s="95" t="s">
        <v>1330</v>
      </c>
      <c r="L333" s="75"/>
      <c r="M333" s="76"/>
      <c r="Q333" s="27">
        <v>33189901</v>
      </c>
      <c r="R333" s="27" t="s">
        <v>5</v>
      </c>
      <c r="S333" s="93">
        <v>5434602</v>
      </c>
      <c r="T333" s="92" t="s">
        <v>1100</v>
      </c>
      <c r="U333" s="93">
        <v>3454301</v>
      </c>
      <c r="V333" s="92" t="s">
        <v>1100</v>
      </c>
    </row>
    <row r="334" spans="10:22" ht="78.75" x14ac:dyDescent="0.25">
      <c r="J334" s="95" t="s">
        <v>1331</v>
      </c>
      <c r="K334" s="95" t="s">
        <v>1332</v>
      </c>
      <c r="L334" s="75"/>
      <c r="M334" s="76"/>
      <c r="Q334" s="27">
        <v>54183201</v>
      </c>
      <c r="R334" s="27" t="s">
        <v>6</v>
      </c>
      <c r="S334" s="93">
        <v>5434602</v>
      </c>
      <c r="T334" s="92" t="s">
        <v>1100</v>
      </c>
      <c r="U334" s="93">
        <v>3454301</v>
      </c>
      <c r="V334" s="92" t="s">
        <v>1100</v>
      </c>
    </row>
    <row r="335" spans="10:22" ht="63" x14ac:dyDescent="0.25">
      <c r="J335" s="95" t="s">
        <v>1333</v>
      </c>
      <c r="K335" s="95" t="s">
        <v>1334</v>
      </c>
      <c r="L335" s="75"/>
      <c r="M335" s="76"/>
      <c r="Q335" s="27">
        <v>33526201</v>
      </c>
      <c r="R335" s="27" t="s">
        <v>7</v>
      </c>
      <c r="S335" s="93">
        <v>5421109</v>
      </c>
      <c r="T335" s="92" t="s">
        <v>3834</v>
      </c>
      <c r="U335" s="93">
        <v>3454301</v>
      </c>
      <c r="V335" s="92" t="s">
        <v>3834</v>
      </c>
    </row>
    <row r="336" spans="10:22" ht="47.25" x14ac:dyDescent="0.25">
      <c r="J336" s="95" t="s">
        <v>1335</v>
      </c>
      <c r="K336" s="95" t="s">
        <v>1336</v>
      </c>
      <c r="L336" s="75"/>
      <c r="M336" s="76"/>
      <c r="Q336" s="27">
        <v>31526202</v>
      </c>
      <c r="R336" s="27" t="s">
        <v>8</v>
      </c>
      <c r="S336" s="93">
        <v>5586302</v>
      </c>
      <c r="T336" s="92" t="s">
        <v>3835</v>
      </c>
      <c r="U336" s="93">
        <v>3454301</v>
      </c>
      <c r="V336" s="92" t="s">
        <v>3835</v>
      </c>
    </row>
    <row r="337" spans="10:22" ht="63" x14ac:dyDescent="0.25">
      <c r="J337" s="95" t="s">
        <v>1337</v>
      </c>
      <c r="K337" s="95" t="s">
        <v>1338</v>
      </c>
      <c r="L337" s="75"/>
      <c r="M337" s="76"/>
      <c r="Q337" s="27">
        <v>34528201</v>
      </c>
      <c r="R337" s="27" t="s">
        <v>9</v>
      </c>
      <c r="S337" s="93">
        <v>5434402</v>
      </c>
      <c r="T337" s="92" t="s">
        <v>3836</v>
      </c>
      <c r="U337" s="93">
        <v>3454301</v>
      </c>
      <c r="V337" s="92" t="s">
        <v>3836</v>
      </c>
    </row>
    <row r="338" spans="10:22" ht="51.75" x14ac:dyDescent="0.25">
      <c r="J338" s="95" t="s">
        <v>1339</v>
      </c>
      <c r="K338" s="95" t="s">
        <v>1340</v>
      </c>
      <c r="L338" s="75"/>
      <c r="M338" s="76"/>
      <c r="Q338" s="27">
        <v>32525201</v>
      </c>
      <c r="R338" s="27" t="s">
        <v>12</v>
      </c>
      <c r="S338" s="93">
        <v>5434403</v>
      </c>
      <c r="T338" s="92" t="s">
        <v>3837</v>
      </c>
      <c r="U338" s="93">
        <v>3454301</v>
      </c>
      <c r="V338" s="92" t="s">
        <v>3837</v>
      </c>
    </row>
    <row r="339" spans="10:22" ht="47.25" x14ac:dyDescent="0.25">
      <c r="J339" s="95" t="s">
        <v>1341</v>
      </c>
      <c r="K339" s="95" t="s">
        <v>1342</v>
      </c>
      <c r="L339" s="75"/>
      <c r="M339" s="76"/>
      <c r="Q339" s="27">
        <v>32523601</v>
      </c>
      <c r="R339" s="27" t="s">
        <v>13</v>
      </c>
      <c r="S339" s="93">
        <v>5458206</v>
      </c>
      <c r="T339" s="92" t="s">
        <v>783</v>
      </c>
      <c r="U339" s="93">
        <v>3454301</v>
      </c>
      <c r="V339" s="92" t="s">
        <v>783</v>
      </c>
    </row>
    <row r="340" spans="10:22" ht="110.25" x14ac:dyDescent="0.25">
      <c r="J340" s="95" t="s">
        <v>1343</v>
      </c>
      <c r="K340" s="95" t="s">
        <v>1344</v>
      </c>
      <c r="L340" s="75"/>
      <c r="M340" s="76"/>
      <c r="Q340" s="27">
        <v>34522301</v>
      </c>
      <c r="R340" s="27" t="s">
        <v>14</v>
      </c>
      <c r="S340" s="93">
        <v>5484105</v>
      </c>
      <c r="T340" s="92" t="s">
        <v>3838</v>
      </c>
      <c r="U340" s="93">
        <v>3454301</v>
      </c>
      <c r="V340" s="92" t="s">
        <v>3838</v>
      </c>
    </row>
    <row r="341" spans="10:22" ht="78.75" x14ac:dyDescent="0.25">
      <c r="J341" s="95" t="s">
        <v>1345</v>
      </c>
      <c r="K341" s="95" t="s">
        <v>1346</v>
      </c>
      <c r="L341" s="75"/>
      <c r="M341" s="76"/>
      <c r="Q341" s="27">
        <v>53525201</v>
      </c>
      <c r="R341" s="27" t="s">
        <v>15</v>
      </c>
      <c r="S341" s="93">
        <v>5484106</v>
      </c>
      <c r="T341" s="92" t="s">
        <v>3839</v>
      </c>
      <c r="U341" s="93">
        <v>3454301</v>
      </c>
      <c r="V341" s="92" t="s">
        <v>3839</v>
      </c>
    </row>
    <row r="342" spans="10:22" ht="51.75" x14ac:dyDescent="0.25">
      <c r="J342" s="95" t="s">
        <v>1347</v>
      </c>
      <c r="K342" s="95" t="s">
        <v>1348</v>
      </c>
      <c r="L342" s="75"/>
      <c r="M342" s="76"/>
      <c r="Q342" s="27">
        <v>52528201</v>
      </c>
      <c r="R342" s="27" t="s">
        <v>16</v>
      </c>
      <c r="S342" s="93">
        <v>5484107</v>
      </c>
      <c r="T342" s="92" t="s">
        <v>3840</v>
      </c>
      <c r="U342" s="93">
        <v>3454301</v>
      </c>
      <c r="V342" s="92" t="s">
        <v>3840</v>
      </c>
    </row>
    <row r="343" spans="10:22" ht="78.75" x14ac:dyDescent="0.25">
      <c r="J343" s="95" t="s">
        <v>1349</v>
      </c>
      <c r="K343" s="95" t="s">
        <v>1350</v>
      </c>
      <c r="L343" s="75"/>
      <c r="M343" s="76"/>
      <c r="Q343" s="27">
        <v>52524101</v>
      </c>
      <c r="R343" s="27" t="s">
        <v>17</v>
      </c>
      <c r="S343" s="93">
        <v>5452507</v>
      </c>
      <c r="T343" s="92" t="s">
        <v>1136</v>
      </c>
      <c r="U343" s="93">
        <v>3454301</v>
      </c>
      <c r="V343" s="92" t="s">
        <v>1136</v>
      </c>
    </row>
    <row r="344" spans="10:22" ht="51.75" x14ac:dyDescent="0.25">
      <c r="J344" s="95" t="s">
        <v>1351</v>
      </c>
      <c r="K344" s="95" t="s">
        <v>1352</v>
      </c>
      <c r="L344" s="75"/>
      <c r="M344" s="76"/>
      <c r="Q344" s="27">
        <v>31700101</v>
      </c>
      <c r="R344" s="27" t="s">
        <v>18</v>
      </c>
      <c r="S344" s="93">
        <v>5452508</v>
      </c>
      <c r="T344" s="92" t="s">
        <v>1137</v>
      </c>
      <c r="U344" s="93">
        <v>3454301</v>
      </c>
      <c r="V344" s="92" t="s">
        <v>1137</v>
      </c>
    </row>
    <row r="345" spans="10:22" ht="47.25" x14ac:dyDescent="0.25">
      <c r="J345" s="95" t="s">
        <v>1353</v>
      </c>
      <c r="K345" s="95" t="s">
        <v>1354</v>
      </c>
      <c r="L345" s="75"/>
      <c r="M345" s="76"/>
      <c r="Q345" s="27">
        <v>33524103</v>
      </c>
      <c r="R345" s="27" t="s">
        <v>19</v>
      </c>
      <c r="S345" s="93">
        <v>5552503</v>
      </c>
      <c r="T345" s="92" t="s">
        <v>1134</v>
      </c>
      <c r="U345" s="93">
        <v>3454301</v>
      </c>
      <c r="V345" s="92" t="s">
        <v>1134</v>
      </c>
    </row>
    <row r="346" spans="10:22" ht="63" x14ac:dyDescent="0.25">
      <c r="J346" s="95" t="s">
        <v>1355</v>
      </c>
      <c r="K346" s="95" t="s">
        <v>1356</v>
      </c>
      <c r="L346" s="75"/>
      <c r="M346" s="76"/>
      <c r="Q346" s="27">
        <v>52549901</v>
      </c>
      <c r="R346" s="27" t="s">
        <v>20</v>
      </c>
      <c r="S346" s="93">
        <v>5452402</v>
      </c>
      <c r="T346" s="92" t="s">
        <v>1116</v>
      </c>
      <c r="U346" s="93">
        <v>3454301</v>
      </c>
      <c r="V346" s="92" t="s">
        <v>1116</v>
      </c>
    </row>
    <row r="347" spans="10:22" ht="47.25" x14ac:dyDescent="0.25">
      <c r="J347" s="95" t="s">
        <v>1357</v>
      </c>
      <c r="K347" s="95" t="s">
        <v>1358</v>
      </c>
      <c r="L347" s="75"/>
      <c r="M347" s="76"/>
      <c r="Q347" s="27">
        <v>52524102</v>
      </c>
      <c r="R347" s="27" t="s">
        <v>21</v>
      </c>
      <c r="S347" s="93">
        <v>5481101</v>
      </c>
      <c r="T347" s="92" t="s">
        <v>3841</v>
      </c>
      <c r="U347" s="93">
        <v>3454301</v>
      </c>
      <c r="V347" s="92" t="s">
        <v>3841</v>
      </c>
    </row>
    <row r="348" spans="10:22" ht="63" x14ac:dyDescent="0.25">
      <c r="J348" s="95" t="s">
        <v>1359</v>
      </c>
      <c r="K348" s="95" t="s">
        <v>1360</v>
      </c>
      <c r="L348" s="75"/>
      <c r="M348" s="76"/>
      <c r="Q348" s="27">
        <v>52181201</v>
      </c>
      <c r="R348" s="27" t="s">
        <v>22</v>
      </c>
      <c r="S348" s="93">
        <v>3481105</v>
      </c>
      <c r="T348" s="92" t="s">
        <v>1090</v>
      </c>
      <c r="U348" s="93">
        <v>3454301</v>
      </c>
      <c r="V348" s="92" t="s">
        <v>1090</v>
      </c>
    </row>
    <row r="349" spans="10:22" ht="63" x14ac:dyDescent="0.25">
      <c r="J349" s="95" t="s">
        <v>1361</v>
      </c>
      <c r="K349" s="95" t="s">
        <v>1362</v>
      </c>
      <c r="L349" s="75"/>
      <c r="M349" s="76"/>
      <c r="Q349" s="27">
        <v>52183201</v>
      </c>
      <c r="R349" s="27" t="s">
        <v>23</v>
      </c>
      <c r="S349" s="93">
        <v>3581102</v>
      </c>
      <c r="T349" s="92" t="s">
        <v>3842</v>
      </c>
      <c r="U349" s="93">
        <v>3454301</v>
      </c>
      <c r="V349" s="92" t="s">
        <v>3842</v>
      </c>
    </row>
    <row r="350" spans="10:22" ht="110.25" x14ac:dyDescent="0.25">
      <c r="J350" s="95" t="s">
        <v>1363</v>
      </c>
      <c r="K350" s="95" t="s">
        <v>1364</v>
      </c>
      <c r="L350" s="75"/>
      <c r="M350" s="76"/>
      <c r="Q350" s="27">
        <v>31521602</v>
      </c>
      <c r="R350" s="27" t="s">
        <v>24</v>
      </c>
      <c r="S350" s="93">
        <v>3581102</v>
      </c>
      <c r="T350" s="92" t="s">
        <v>3842</v>
      </c>
      <c r="U350" s="93">
        <v>3454301</v>
      </c>
      <c r="V350" s="92" t="s">
        <v>3842</v>
      </c>
    </row>
    <row r="351" spans="10:22" ht="141.75" x14ac:dyDescent="0.25">
      <c r="J351" s="95" t="s">
        <v>1365</v>
      </c>
      <c r="K351" s="95" t="s">
        <v>1366</v>
      </c>
      <c r="L351" s="75"/>
      <c r="M351" s="76"/>
      <c r="Q351" s="27">
        <v>55344101</v>
      </c>
      <c r="R351" s="27" t="s">
        <v>25</v>
      </c>
      <c r="S351" s="93">
        <v>5558104</v>
      </c>
      <c r="T351" s="92" t="s">
        <v>3843</v>
      </c>
      <c r="U351" s="93">
        <v>3454301</v>
      </c>
      <c r="V351" s="92" t="s">
        <v>3843</v>
      </c>
    </row>
    <row r="352" spans="10:22" ht="126" x14ac:dyDescent="0.25">
      <c r="J352" s="95" t="s">
        <v>1367</v>
      </c>
      <c r="K352" s="95" t="s">
        <v>1368</v>
      </c>
      <c r="L352" s="75"/>
      <c r="M352" s="76"/>
      <c r="Q352" s="27">
        <v>54344101</v>
      </c>
      <c r="R352" s="27" t="s">
        <v>26</v>
      </c>
      <c r="S352" s="93">
        <v>3452204</v>
      </c>
      <c r="T352" s="92" t="s">
        <v>1071</v>
      </c>
      <c r="U352" s="93">
        <v>3454301</v>
      </c>
      <c r="V352" s="92" t="s">
        <v>1071</v>
      </c>
    </row>
    <row r="353" spans="10:22" ht="78.75" x14ac:dyDescent="0.25">
      <c r="J353" s="95" t="s">
        <v>1369</v>
      </c>
      <c r="K353" s="95" t="s">
        <v>1370</v>
      </c>
      <c r="L353" s="75"/>
      <c r="M353" s="76"/>
      <c r="Q353" s="27">
        <v>52344001</v>
      </c>
      <c r="R353" s="27" t="s">
        <v>27</v>
      </c>
      <c r="S353" s="93">
        <v>3521502</v>
      </c>
      <c r="T353" s="92" t="s">
        <v>1064</v>
      </c>
      <c r="U353" s="93">
        <v>3454301</v>
      </c>
      <c r="V353" s="92" t="s">
        <v>1064</v>
      </c>
    </row>
    <row r="354" spans="10:22" ht="47.25" x14ac:dyDescent="0.25">
      <c r="J354" s="95" t="s">
        <v>1371</v>
      </c>
      <c r="K354" s="95" t="s">
        <v>1372</v>
      </c>
      <c r="L354" s="75"/>
      <c r="M354" s="76"/>
      <c r="Q354" s="27">
        <v>33525101</v>
      </c>
      <c r="R354" s="27" t="s">
        <v>28</v>
      </c>
      <c r="S354" s="93">
        <v>3421504</v>
      </c>
      <c r="T354" s="92" t="s">
        <v>3844</v>
      </c>
      <c r="U354" s="93">
        <v>3454301</v>
      </c>
      <c r="V354" s="92" t="s">
        <v>3844</v>
      </c>
    </row>
    <row r="355" spans="10:22" ht="78.75" x14ac:dyDescent="0.25">
      <c r="J355" s="95" t="s">
        <v>1373</v>
      </c>
      <c r="K355" s="95" t="s">
        <v>1374</v>
      </c>
      <c r="L355" s="75"/>
      <c r="M355" s="76"/>
      <c r="Q355" s="27">
        <v>52543601</v>
      </c>
      <c r="R355" s="27" t="s">
        <v>29</v>
      </c>
      <c r="S355" s="93">
        <v>3485301</v>
      </c>
      <c r="T355" s="92" t="s">
        <v>3845</v>
      </c>
      <c r="U355" s="93">
        <v>3454301</v>
      </c>
      <c r="V355" s="92" t="s">
        <v>3845</v>
      </c>
    </row>
    <row r="356" spans="10:22" ht="157.5" x14ac:dyDescent="0.25">
      <c r="J356" s="95" t="s">
        <v>1375</v>
      </c>
      <c r="K356" s="95" t="s">
        <v>1376</v>
      </c>
      <c r="L356" s="75"/>
      <c r="M356" s="76"/>
      <c r="Q356" s="27">
        <v>52543602</v>
      </c>
      <c r="R356" s="27" t="s">
        <v>30</v>
      </c>
      <c r="S356" s="93">
        <v>3458212</v>
      </c>
      <c r="T356" s="92" t="s">
        <v>3846</v>
      </c>
      <c r="U356" s="93">
        <v>3454301</v>
      </c>
      <c r="V356" s="92" t="s">
        <v>3846</v>
      </c>
    </row>
    <row r="357" spans="10:22" ht="63" x14ac:dyDescent="0.25">
      <c r="J357" s="95" t="s">
        <v>1377</v>
      </c>
      <c r="K357" s="95" t="s">
        <v>1378</v>
      </c>
      <c r="L357" s="75"/>
      <c r="M357" s="76"/>
      <c r="Q357" s="27">
        <v>34521102</v>
      </c>
      <c r="R357" s="27" t="s">
        <v>31</v>
      </c>
      <c r="S357" s="93">
        <v>5558203</v>
      </c>
      <c r="T357" s="92" t="s">
        <v>784</v>
      </c>
      <c r="U357" s="93">
        <v>3454301</v>
      </c>
      <c r="V357" s="92" t="s">
        <v>784</v>
      </c>
    </row>
    <row r="358" spans="10:22" ht="126" x14ac:dyDescent="0.25">
      <c r="J358" s="95" t="s">
        <v>1379</v>
      </c>
      <c r="K358" s="95" t="s">
        <v>1380</v>
      </c>
      <c r="L358" s="75"/>
      <c r="M358" s="76"/>
      <c r="Q358" s="27">
        <v>52543603</v>
      </c>
      <c r="R358" s="27" t="s">
        <v>32</v>
      </c>
      <c r="S358" s="93">
        <v>5585006</v>
      </c>
      <c r="T358" s="92" t="s">
        <v>3847</v>
      </c>
      <c r="U358" s="93">
        <v>3454301</v>
      </c>
      <c r="V358" s="92" t="s">
        <v>3847</v>
      </c>
    </row>
    <row r="359" spans="10:22" ht="78.75" x14ac:dyDescent="0.25">
      <c r="J359" s="95" t="s">
        <v>1381</v>
      </c>
      <c r="K359" s="95" t="s">
        <v>1382</v>
      </c>
      <c r="L359" s="75"/>
      <c r="M359" s="76"/>
      <c r="Q359" s="27">
        <v>52787201</v>
      </c>
      <c r="R359" s="27" t="s">
        <v>33</v>
      </c>
      <c r="S359" s="93">
        <v>3558208</v>
      </c>
      <c r="T359" s="92" t="s">
        <v>3848</v>
      </c>
      <c r="U359" s="93">
        <v>3454301</v>
      </c>
      <c r="V359" s="92" t="s">
        <v>3848</v>
      </c>
    </row>
    <row r="360" spans="10:22" ht="51.75" x14ac:dyDescent="0.25">
      <c r="J360" s="95" t="s">
        <v>1383</v>
      </c>
      <c r="K360" s="95" t="s">
        <v>601</v>
      </c>
      <c r="L360" s="75"/>
      <c r="M360" s="76"/>
      <c r="Q360" s="27">
        <v>53620301</v>
      </c>
      <c r="R360" s="27" t="s">
        <v>34</v>
      </c>
      <c r="S360" s="93">
        <v>5484108</v>
      </c>
      <c r="T360" s="92" t="s">
        <v>1040</v>
      </c>
      <c r="U360" s="93">
        <v>3454301</v>
      </c>
      <c r="V360" s="92" t="s">
        <v>1040</v>
      </c>
    </row>
    <row r="361" spans="10:22" ht="126" x14ac:dyDescent="0.25">
      <c r="J361" s="95" t="s">
        <v>1384</v>
      </c>
      <c r="K361" s="95" t="s">
        <v>1385</v>
      </c>
      <c r="L361" s="75"/>
      <c r="M361" s="76"/>
      <c r="Q361" s="27">
        <v>31521201</v>
      </c>
      <c r="R361" s="27" t="s">
        <v>35</v>
      </c>
      <c r="S361" s="93">
        <v>3552501</v>
      </c>
      <c r="T361" s="92" t="s">
        <v>3849</v>
      </c>
      <c r="U361" s="93">
        <v>3454301</v>
      </c>
      <c r="V361" s="92" t="s">
        <v>3849</v>
      </c>
    </row>
    <row r="362" spans="10:22" ht="47.25" x14ac:dyDescent="0.25">
      <c r="J362" s="95" t="s">
        <v>1386</v>
      </c>
      <c r="K362" s="95" t="s">
        <v>1387</v>
      </c>
      <c r="L362" s="75"/>
      <c r="M362" s="76"/>
      <c r="Q362" s="27">
        <v>55620301</v>
      </c>
      <c r="R362" s="27" t="s">
        <v>36</v>
      </c>
      <c r="S362" s="93">
        <v>5485301</v>
      </c>
      <c r="T362" s="92" t="s">
        <v>1167</v>
      </c>
      <c r="U362" s="93">
        <v>3454301</v>
      </c>
      <c r="V362" s="92" t="s">
        <v>1167</v>
      </c>
    </row>
    <row r="363" spans="10:22" ht="47.25" x14ac:dyDescent="0.25">
      <c r="J363" s="95" t="s">
        <v>1388</v>
      </c>
      <c r="K363" s="95" t="s">
        <v>1389</v>
      </c>
      <c r="L363" s="75"/>
      <c r="M363" s="76"/>
      <c r="Q363" s="27">
        <v>52343901</v>
      </c>
      <c r="R363" s="27" t="s">
        <v>37</v>
      </c>
      <c r="S363" s="93">
        <v>3562202</v>
      </c>
      <c r="T363" s="92" t="s">
        <v>3850</v>
      </c>
      <c r="U363" s="93">
        <v>3454301</v>
      </c>
      <c r="V363" s="92" t="s">
        <v>3850</v>
      </c>
    </row>
    <row r="364" spans="10:22" ht="126" x14ac:dyDescent="0.25">
      <c r="J364" s="95" t="s">
        <v>1390</v>
      </c>
      <c r="K364" s="95" t="s">
        <v>1391</v>
      </c>
      <c r="L364" s="75"/>
      <c r="M364" s="76"/>
      <c r="Q364" s="27">
        <v>54344103</v>
      </c>
      <c r="R364" s="27" t="s">
        <v>38</v>
      </c>
      <c r="S364" s="93">
        <v>3562202</v>
      </c>
      <c r="T364" s="92" t="s">
        <v>3850</v>
      </c>
      <c r="U364" s="93">
        <v>3454301</v>
      </c>
      <c r="V364" s="92" t="s">
        <v>3850</v>
      </c>
    </row>
    <row r="365" spans="10:22" ht="94.5" x14ac:dyDescent="0.25">
      <c r="J365" s="95" t="s">
        <v>1392</v>
      </c>
      <c r="K365" s="95" t="s">
        <v>1393</v>
      </c>
      <c r="L365" s="75"/>
      <c r="M365" s="76"/>
      <c r="Q365" s="27">
        <v>33620301</v>
      </c>
      <c r="R365" s="27" t="s">
        <v>39</v>
      </c>
      <c r="S365" s="93">
        <v>335430200103301</v>
      </c>
      <c r="T365" s="92" t="s">
        <v>3851</v>
      </c>
      <c r="U365" s="93">
        <v>3454301</v>
      </c>
      <c r="V365" s="92" t="s">
        <v>3851</v>
      </c>
    </row>
    <row r="366" spans="10:22" ht="110.25" x14ac:dyDescent="0.25">
      <c r="J366" s="95" t="s">
        <v>1394</v>
      </c>
      <c r="K366" s="95" t="s">
        <v>1395</v>
      </c>
      <c r="L366" s="75"/>
      <c r="M366" s="76"/>
      <c r="Q366" s="27">
        <v>53343501</v>
      </c>
      <c r="R366" s="27" t="s">
        <v>40</v>
      </c>
      <c r="S366" s="93">
        <v>335820110000000</v>
      </c>
      <c r="T366" s="92" t="s">
        <v>3852</v>
      </c>
      <c r="U366" s="93">
        <v>3454301</v>
      </c>
      <c r="V366" s="92" t="s">
        <v>3852</v>
      </c>
    </row>
    <row r="367" spans="10:22" ht="126" x14ac:dyDescent="0.25">
      <c r="J367" s="95" t="s">
        <v>1396</v>
      </c>
      <c r="K367" s="95" t="s">
        <v>1397</v>
      </c>
      <c r="L367" s="75"/>
      <c r="M367" s="76"/>
      <c r="Q367" s="27">
        <v>54340403</v>
      </c>
      <c r="R367" s="27" t="s">
        <v>41</v>
      </c>
      <c r="S367" s="93">
        <v>546210100000000</v>
      </c>
      <c r="T367" s="92" t="s">
        <v>3853</v>
      </c>
      <c r="U367" s="93">
        <v>3454301</v>
      </c>
      <c r="V367" s="92" t="s">
        <v>3853</v>
      </c>
    </row>
    <row r="368" spans="10:22" ht="141.75" x14ac:dyDescent="0.25">
      <c r="J368" s="95" t="s">
        <v>1398</v>
      </c>
      <c r="K368" s="95" t="s">
        <v>1399</v>
      </c>
      <c r="L368" s="75"/>
      <c r="M368" s="76"/>
      <c r="Q368" s="27">
        <v>34620601</v>
      </c>
      <c r="R368" s="27" t="s">
        <v>42</v>
      </c>
      <c r="S368" s="93">
        <v>316210300103101</v>
      </c>
      <c r="T368" s="92" t="s">
        <v>3854</v>
      </c>
      <c r="U368" s="93">
        <v>3454301</v>
      </c>
      <c r="V368" s="92" t="s">
        <v>3854</v>
      </c>
    </row>
    <row r="369" spans="10:22" ht="51.75" x14ac:dyDescent="0.25">
      <c r="J369" s="95" t="s">
        <v>1400</v>
      </c>
      <c r="K369" s="95" t="s">
        <v>1401</v>
      </c>
      <c r="L369" s="75"/>
      <c r="M369" s="76"/>
      <c r="Q369" s="27">
        <v>54891901</v>
      </c>
      <c r="R369" s="27" t="s">
        <v>43</v>
      </c>
      <c r="S369" s="93">
        <v>316210300103102</v>
      </c>
      <c r="T369" s="92" t="s">
        <v>3855</v>
      </c>
      <c r="U369" s="93">
        <v>3454301</v>
      </c>
      <c r="V369" s="92" t="s">
        <v>3855</v>
      </c>
    </row>
    <row r="370" spans="10:22" ht="126" x14ac:dyDescent="0.25">
      <c r="J370" s="95" t="s">
        <v>1402</v>
      </c>
      <c r="K370" s="95" t="s">
        <v>1403</v>
      </c>
      <c r="L370" s="75"/>
      <c r="M370" s="76"/>
      <c r="Q370" s="27">
        <v>34891901</v>
      </c>
      <c r="R370" s="27" t="s">
        <v>44</v>
      </c>
      <c r="S370" s="93">
        <v>316210300103103</v>
      </c>
      <c r="T370" s="92" t="s">
        <v>3856</v>
      </c>
      <c r="U370" s="93">
        <v>3454301</v>
      </c>
      <c r="V370" s="92" t="s">
        <v>3856</v>
      </c>
    </row>
    <row r="371" spans="10:22" ht="110.25" x14ac:dyDescent="0.25">
      <c r="J371" s="95" t="s">
        <v>1404</v>
      </c>
      <c r="K371" s="95" t="s">
        <v>1405</v>
      </c>
      <c r="L371" s="75"/>
      <c r="M371" s="76"/>
      <c r="Q371" s="27">
        <v>54344102</v>
      </c>
      <c r="R371" s="27" t="s">
        <v>45</v>
      </c>
      <c r="S371" s="93">
        <v>316210300103104</v>
      </c>
      <c r="T371" s="92" t="s">
        <v>3857</v>
      </c>
      <c r="U371" s="93">
        <v>3454301</v>
      </c>
      <c r="V371" s="92" t="s">
        <v>3857</v>
      </c>
    </row>
    <row r="372" spans="10:22" ht="126" x14ac:dyDescent="0.25">
      <c r="J372" s="95" t="s">
        <v>1406</v>
      </c>
      <c r="K372" s="95" t="s">
        <v>1407</v>
      </c>
      <c r="L372" s="75"/>
      <c r="M372" s="76"/>
      <c r="Q372" s="27">
        <v>52344002</v>
      </c>
      <c r="R372" s="27" t="s">
        <v>46</v>
      </c>
      <c r="S372" s="93">
        <v>546210300105401</v>
      </c>
      <c r="T372" s="92" t="s">
        <v>3858</v>
      </c>
      <c r="U372" s="93">
        <v>3454301</v>
      </c>
      <c r="V372" s="92" t="s">
        <v>3858</v>
      </c>
    </row>
    <row r="373" spans="10:22" ht="78.75" x14ac:dyDescent="0.25">
      <c r="J373" s="95" t="s">
        <v>1408</v>
      </c>
      <c r="K373" s="95" t="s">
        <v>1409</v>
      </c>
      <c r="L373" s="75"/>
      <c r="M373" s="76"/>
      <c r="Q373" s="27">
        <v>52344003</v>
      </c>
      <c r="R373" s="27" t="s">
        <v>47</v>
      </c>
      <c r="S373" s="93">
        <v>546210300105402</v>
      </c>
      <c r="T373" s="92" t="s">
        <v>3859</v>
      </c>
      <c r="U373" s="93">
        <v>3454301</v>
      </c>
      <c r="V373" s="92" t="s">
        <v>3859</v>
      </c>
    </row>
    <row r="374" spans="10:22" ht="78.75" x14ac:dyDescent="0.25">
      <c r="J374" s="95" t="s">
        <v>1410</v>
      </c>
      <c r="K374" s="95" t="s">
        <v>608</v>
      </c>
      <c r="L374" s="75"/>
      <c r="M374" s="76"/>
      <c r="Q374" s="27">
        <v>33526202</v>
      </c>
      <c r="R374" s="27" t="s">
        <v>48</v>
      </c>
      <c r="S374" s="93">
        <v>547230100105401</v>
      </c>
      <c r="T374" s="92" t="s">
        <v>3</v>
      </c>
      <c r="U374" s="93">
        <v>3454301</v>
      </c>
      <c r="V374" s="92" t="s">
        <v>3</v>
      </c>
    </row>
    <row r="375" spans="10:22" ht="110.25" x14ac:dyDescent="0.25">
      <c r="J375" s="95" t="s">
        <v>1411</v>
      </c>
      <c r="K375" s="95" t="s">
        <v>1412</v>
      </c>
      <c r="L375" s="75"/>
      <c r="M375" s="76"/>
      <c r="Q375" s="27">
        <v>31500201</v>
      </c>
      <c r="R375" s="27" t="s">
        <v>49</v>
      </c>
      <c r="S375" s="93">
        <v>542111300105401</v>
      </c>
      <c r="T375" s="92" t="s">
        <v>3860</v>
      </c>
      <c r="U375" s="93">
        <v>3454301</v>
      </c>
      <c r="V375" s="92" t="s">
        <v>3860</v>
      </c>
    </row>
    <row r="376" spans="10:22" ht="94.5" x14ac:dyDescent="0.25">
      <c r="J376" s="95" t="s">
        <v>1413</v>
      </c>
      <c r="K376" s="95" t="s">
        <v>1414</v>
      </c>
      <c r="L376" s="75"/>
      <c r="M376" s="76"/>
      <c r="Q376" s="27">
        <v>33521201</v>
      </c>
      <c r="R376" s="27" t="s">
        <v>50</v>
      </c>
      <c r="S376" s="93">
        <v>5421201</v>
      </c>
      <c r="T376" s="92" t="s">
        <v>3861</v>
      </c>
      <c r="U376" s="93">
        <v>3454301</v>
      </c>
      <c r="V376" s="92" t="s">
        <v>3861</v>
      </c>
    </row>
    <row r="377" spans="10:22" ht="141.75" x14ac:dyDescent="0.25">
      <c r="J377" s="95" t="s">
        <v>1415</v>
      </c>
      <c r="K377" s="95" t="s">
        <v>1416</v>
      </c>
      <c r="L377" s="75"/>
      <c r="M377" s="76"/>
      <c r="Q377" s="27">
        <v>54507002</v>
      </c>
      <c r="R377" s="27" t="s">
        <v>51</v>
      </c>
      <c r="S377" s="93">
        <v>335430110000000</v>
      </c>
      <c r="T377" s="92" t="s">
        <v>3862</v>
      </c>
      <c r="U377" s="93">
        <v>3454301</v>
      </c>
      <c r="V377" s="92" t="s">
        <v>3862</v>
      </c>
    </row>
    <row r="378" spans="10:22" ht="78.75" x14ac:dyDescent="0.25">
      <c r="J378" s="95" t="s">
        <v>1417</v>
      </c>
      <c r="K378" s="95" t="s">
        <v>1418</v>
      </c>
      <c r="L378" s="75"/>
      <c r="M378" s="76"/>
      <c r="Q378" s="27">
        <v>33527201</v>
      </c>
      <c r="R378" s="27" t="s">
        <v>52</v>
      </c>
      <c r="S378" s="93">
        <v>315820810000000</v>
      </c>
      <c r="T378" s="92" t="s">
        <v>3863</v>
      </c>
      <c r="U378" s="93">
        <v>3454301</v>
      </c>
      <c r="V378" s="92" t="s">
        <v>3863</v>
      </c>
    </row>
    <row r="379" spans="10:22" ht="189" x14ac:dyDescent="0.25">
      <c r="J379" s="95" t="s">
        <v>1419</v>
      </c>
      <c r="K379" s="95" t="s">
        <v>1420</v>
      </c>
      <c r="L379" s="75"/>
      <c r="M379" s="76"/>
      <c r="Q379" s="27">
        <v>33527209</v>
      </c>
      <c r="R379" s="27" t="s">
        <v>569</v>
      </c>
      <c r="S379" s="93">
        <v>315220500013301</v>
      </c>
      <c r="T379" s="92" t="s">
        <v>3864</v>
      </c>
      <c r="U379" s="93">
        <v>3454301</v>
      </c>
      <c r="V379" s="92" t="s">
        <v>3864</v>
      </c>
    </row>
    <row r="380" spans="10:22" ht="94.5" x14ac:dyDescent="0.25">
      <c r="J380" s="95" t="s">
        <v>1421</v>
      </c>
      <c r="K380" s="95" t="s">
        <v>1422</v>
      </c>
      <c r="L380" s="75"/>
      <c r="M380" s="76"/>
      <c r="Q380" s="27">
        <v>31527201</v>
      </c>
      <c r="R380" s="27" t="s">
        <v>570</v>
      </c>
      <c r="S380" s="93">
        <v>525250110000000</v>
      </c>
      <c r="T380" s="92" t="s">
        <v>17</v>
      </c>
      <c r="U380" s="93">
        <v>3454301</v>
      </c>
      <c r="V380" s="92" t="s">
        <v>17</v>
      </c>
    </row>
    <row r="381" spans="10:22" ht="63" x14ac:dyDescent="0.25">
      <c r="J381" s="95" t="s">
        <v>1423</v>
      </c>
      <c r="K381" s="95" t="s">
        <v>1424</v>
      </c>
      <c r="L381" s="75"/>
      <c r="M381" s="76"/>
      <c r="Q381" s="27">
        <v>31527202</v>
      </c>
      <c r="R381" s="27" t="s">
        <v>571</v>
      </c>
      <c r="S381" s="93">
        <v>315210800103101</v>
      </c>
      <c r="T381" s="92" t="s">
        <v>19</v>
      </c>
      <c r="U381" s="93">
        <v>3454301</v>
      </c>
      <c r="V381" s="92" t="s">
        <v>19</v>
      </c>
    </row>
    <row r="382" spans="10:22" ht="126" x14ac:dyDescent="0.25">
      <c r="J382" s="95" t="s">
        <v>1425</v>
      </c>
      <c r="K382" s="95" t="s">
        <v>1426</v>
      </c>
      <c r="L382" s="75"/>
      <c r="M382" s="76"/>
      <c r="Q382" s="27">
        <v>52541101</v>
      </c>
      <c r="R382" s="27" t="s">
        <v>572</v>
      </c>
      <c r="S382" s="93">
        <v>545230410000000</v>
      </c>
      <c r="T382" s="92" t="s">
        <v>3865</v>
      </c>
      <c r="U382" s="93">
        <v>3454301</v>
      </c>
      <c r="V382" s="92" t="s">
        <v>3865</v>
      </c>
    </row>
    <row r="383" spans="10:22" ht="94.5" x14ac:dyDescent="0.25">
      <c r="J383" s="95" t="s">
        <v>1427</v>
      </c>
      <c r="K383" s="95" t="s">
        <v>1428</v>
      </c>
      <c r="L383" s="75"/>
      <c r="M383" s="76"/>
      <c r="Q383" s="27">
        <v>52181202</v>
      </c>
      <c r="R383" s="27" t="s">
        <v>573</v>
      </c>
      <c r="S383" s="93">
        <v>515250110000000</v>
      </c>
      <c r="T383" s="92" t="s">
        <v>21</v>
      </c>
      <c r="U383" s="93">
        <v>3454301</v>
      </c>
      <c r="V383" s="92" t="s">
        <v>21</v>
      </c>
    </row>
    <row r="384" spans="10:22" ht="94.5" x14ac:dyDescent="0.25">
      <c r="J384" s="95" t="s">
        <v>1429</v>
      </c>
      <c r="K384" s="95" t="s">
        <v>1430</v>
      </c>
      <c r="L384" s="75"/>
      <c r="M384" s="76"/>
      <c r="Q384" s="27">
        <v>21527201</v>
      </c>
      <c r="R384" s="27" t="s">
        <v>574</v>
      </c>
      <c r="S384" s="93">
        <v>515250100015401</v>
      </c>
      <c r="T384" s="92" t="s">
        <v>3866</v>
      </c>
      <c r="U384" s="93">
        <v>3454301</v>
      </c>
      <c r="V384" s="92" t="s">
        <v>3866</v>
      </c>
    </row>
    <row r="385" spans="10:22" ht="110.25" x14ac:dyDescent="0.25">
      <c r="J385" s="95" t="s">
        <v>1431</v>
      </c>
      <c r="K385" s="95" t="s">
        <v>1432</v>
      </c>
      <c r="L385" s="75"/>
      <c r="M385" s="76"/>
      <c r="Q385" s="27">
        <v>52181203</v>
      </c>
      <c r="R385" s="27" t="s">
        <v>575</v>
      </c>
      <c r="S385" s="93">
        <v>525250210000000</v>
      </c>
      <c r="T385" s="92" t="s">
        <v>3867</v>
      </c>
      <c r="U385" s="93">
        <v>3454301</v>
      </c>
      <c r="V385" s="92" t="s">
        <v>3867</v>
      </c>
    </row>
    <row r="386" spans="10:22" ht="94.5" x14ac:dyDescent="0.25">
      <c r="J386" s="95" t="s">
        <v>1433</v>
      </c>
      <c r="K386" s="95" t="s">
        <v>1434</v>
      </c>
      <c r="L386" s="75"/>
      <c r="M386" s="76"/>
      <c r="Q386" s="27">
        <v>31521603</v>
      </c>
      <c r="R386" s="27" t="s">
        <v>576</v>
      </c>
      <c r="S386" s="93">
        <v>315820700103101</v>
      </c>
      <c r="T386" s="92" t="s">
        <v>3868</v>
      </c>
      <c r="U386" s="93">
        <v>3454301</v>
      </c>
      <c r="V386" s="92" t="s">
        <v>3868</v>
      </c>
    </row>
    <row r="387" spans="10:22" ht="47.25" x14ac:dyDescent="0.25">
      <c r="J387" s="95" t="s">
        <v>1435</v>
      </c>
      <c r="K387" s="95" t="s">
        <v>1436</v>
      </c>
      <c r="L387" s="75"/>
      <c r="M387" s="76"/>
      <c r="Q387" s="27">
        <v>52181204</v>
      </c>
      <c r="R387" s="27" t="s">
        <v>577</v>
      </c>
      <c r="S387" s="93">
        <v>545440100105401</v>
      </c>
      <c r="T387" s="92" t="s">
        <v>3869</v>
      </c>
      <c r="U387" s="93">
        <v>3454301</v>
      </c>
      <c r="V387" s="92" t="s">
        <v>3869</v>
      </c>
    </row>
    <row r="388" spans="10:22" ht="110.25" x14ac:dyDescent="0.25">
      <c r="J388" s="95" t="s">
        <v>1437</v>
      </c>
      <c r="K388" s="95" t="s">
        <v>1438</v>
      </c>
      <c r="L388" s="75"/>
      <c r="M388" s="76"/>
      <c r="Q388" s="27">
        <v>51891201</v>
      </c>
      <c r="R388" s="27" t="s">
        <v>578</v>
      </c>
      <c r="S388" s="93">
        <v>545440100105402</v>
      </c>
      <c r="T388" s="92" t="s">
        <v>3870</v>
      </c>
      <c r="U388" s="93">
        <v>3454301</v>
      </c>
      <c r="V388" s="92" t="s">
        <v>3870</v>
      </c>
    </row>
    <row r="389" spans="10:22" ht="157.5" x14ac:dyDescent="0.25">
      <c r="J389" s="95" t="s">
        <v>1439</v>
      </c>
      <c r="K389" s="95" t="s">
        <v>1440</v>
      </c>
      <c r="L389" s="75"/>
      <c r="M389" s="76"/>
      <c r="Q389" s="27">
        <v>52891203</v>
      </c>
      <c r="R389" s="27" t="s">
        <v>579</v>
      </c>
      <c r="S389" s="93">
        <v>545440100105403</v>
      </c>
      <c r="T389" s="92" t="s">
        <v>3871</v>
      </c>
      <c r="U389" s="93">
        <v>3454301</v>
      </c>
      <c r="V389" s="92" t="s">
        <v>3871</v>
      </c>
    </row>
    <row r="390" spans="10:22" ht="110.25" x14ac:dyDescent="0.25">
      <c r="J390" s="95" t="s">
        <v>1441</v>
      </c>
      <c r="K390" s="95" t="s">
        <v>1172</v>
      </c>
      <c r="L390" s="75"/>
      <c r="M390" s="76"/>
      <c r="Q390" s="27">
        <v>54464107</v>
      </c>
      <c r="R390" s="27" t="s">
        <v>580</v>
      </c>
      <c r="S390" s="93">
        <v>316210400013101</v>
      </c>
      <c r="T390" s="92" t="s">
        <v>3872</v>
      </c>
      <c r="U390" s="93">
        <v>3454301</v>
      </c>
      <c r="V390" s="92" t="s">
        <v>3872</v>
      </c>
    </row>
    <row r="391" spans="10:22" ht="63" x14ac:dyDescent="0.25">
      <c r="J391" s="95" t="s">
        <v>1442</v>
      </c>
      <c r="K391" s="95" t="s">
        <v>1443</v>
      </c>
      <c r="L391" s="75"/>
      <c r="M391" s="76"/>
      <c r="Q391" s="27">
        <v>33527203</v>
      </c>
      <c r="R391" s="27" t="s">
        <v>581</v>
      </c>
      <c r="S391" s="93">
        <v>526210110000000</v>
      </c>
      <c r="T391" s="92" t="s">
        <v>3873</v>
      </c>
      <c r="U391" s="93">
        <v>3454301</v>
      </c>
      <c r="V391" s="92" t="s">
        <v>3873</v>
      </c>
    </row>
    <row r="392" spans="10:22" ht="126" x14ac:dyDescent="0.25">
      <c r="J392" s="95" t="s">
        <v>1444</v>
      </c>
      <c r="K392" s="95" t="s">
        <v>1445</v>
      </c>
      <c r="L392" s="75"/>
      <c r="M392" s="76"/>
      <c r="Q392" s="27">
        <v>52541104</v>
      </c>
      <c r="R392" s="27" t="s">
        <v>582</v>
      </c>
      <c r="S392" s="93">
        <v>526210101003101</v>
      </c>
      <c r="T392" s="92" t="s">
        <v>3874</v>
      </c>
      <c r="U392" s="93">
        <v>3454301</v>
      </c>
      <c r="V392" s="92" t="s">
        <v>3874</v>
      </c>
    </row>
    <row r="393" spans="10:22" ht="126" x14ac:dyDescent="0.25">
      <c r="J393" s="95" t="s">
        <v>1446</v>
      </c>
      <c r="K393" s="95" t="s">
        <v>1447</v>
      </c>
      <c r="L393" s="75"/>
      <c r="M393" s="76"/>
      <c r="Q393" s="27">
        <v>21527202</v>
      </c>
      <c r="R393" s="27" t="s">
        <v>583</v>
      </c>
      <c r="S393" s="93">
        <v>526210101003102</v>
      </c>
      <c r="T393" s="92" t="s">
        <v>3875</v>
      </c>
      <c r="U393" s="93">
        <v>3454301</v>
      </c>
      <c r="V393" s="92" t="s">
        <v>3875</v>
      </c>
    </row>
    <row r="394" spans="10:22" ht="47.25" x14ac:dyDescent="0.25">
      <c r="J394" s="95" t="s">
        <v>1448</v>
      </c>
      <c r="K394" s="95" t="s">
        <v>1449</v>
      </c>
      <c r="L394" s="75"/>
      <c r="M394" s="76"/>
      <c r="Q394" s="27">
        <v>31527204</v>
      </c>
      <c r="R394" s="27" t="s">
        <v>584</v>
      </c>
      <c r="S394" s="93">
        <v>526210101003103</v>
      </c>
      <c r="T394" s="92" t="s">
        <v>3876</v>
      </c>
      <c r="U394" s="93">
        <v>3454301</v>
      </c>
      <c r="V394" s="92" t="s">
        <v>3876</v>
      </c>
    </row>
    <row r="395" spans="10:22" ht="141.75" x14ac:dyDescent="0.25">
      <c r="J395" s="95" t="s">
        <v>1450</v>
      </c>
      <c r="K395" s="95" t="s">
        <v>1451</v>
      </c>
      <c r="L395" s="75"/>
      <c r="M395" s="76"/>
      <c r="Q395" s="27">
        <v>54343506</v>
      </c>
      <c r="R395" s="27" t="s">
        <v>585</v>
      </c>
      <c r="S395" s="93">
        <v>526210101003301</v>
      </c>
      <c r="T395" s="92" t="s">
        <v>3877</v>
      </c>
      <c r="U395" s="93">
        <v>3454301</v>
      </c>
      <c r="V395" s="92" t="s">
        <v>3877</v>
      </c>
    </row>
    <row r="396" spans="10:22" ht="157.5" x14ac:dyDescent="0.25">
      <c r="J396" s="95" t="s">
        <v>1452</v>
      </c>
      <c r="K396" s="95" t="s">
        <v>1453</v>
      </c>
      <c r="L396" s="75"/>
      <c r="M396" s="76"/>
      <c r="Q396" s="27">
        <v>52343511</v>
      </c>
      <c r="R396" s="27" t="s">
        <v>586</v>
      </c>
      <c r="S396" s="93">
        <v>545410100105401</v>
      </c>
      <c r="T396" s="92" t="s">
        <v>3878</v>
      </c>
      <c r="U396" s="93">
        <v>3454301</v>
      </c>
      <c r="V396" s="92" t="s">
        <v>3878</v>
      </c>
    </row>
    <row r="397" spans="10:22" ht="189" x14ac:dyDescent="0.25">
      <c r="J397" s="95" t="s">
        <v>1454</v>
      </c>
      <c r="K397" s="95" t="s">
        <v>1455</v>
      </c>
      <c r="L397" s="75"/>
      <c r="M397" s="76"/>
      <c r="Q397" s="27">
        <v>31521202</v>
      </c>
      <c r="R397" s="27" t="s">
        <v>587</v>
      </c>
      <c r="S397" s="93">
        <v>335420110000000</v>
      </c>
      <c r="T397" s="92" t="s">
        <v>52</v>
      </c>
      <c r="U397" s="93">
        <v>3454301</v>
      </c>
      <c r="V397" s="92" t="s">
        <v>52</v>
      </c>
    </row>
    <row r="398" spans="10:22" ht="126" x14ac:dyDescent="0.25">
      <c r="J398" s="95" t="s">
        <v>1456</v>
      </c>
      <c r="K398" s="95" t="s">
        <v>1457</v>
      </c>
      <c r="L398" s="75"/>
      <c r="M398" s="76"/>
      <c r="Q398" s="27">
        <v>33782601</v>
      </c>
      <c r="R398" s="27" t="s">
        <v>588</v>
      </c>
      <c r="S398" s="93">
        <v>545420100105401</v>
      </c>
      <c r="T398" s="92" t="s">
        <v>3879</v>
      </c>
      <c r="U398" s="93">
        <v>3454301</v>
      </c>
      <c r="V398" s="92" t="s">
        <v>3879</v>
      </c>
    </row>
    <row r="399" spans="10:22" ht="51.75" x14ac:dyDescent="0.25">
      <c r="J399" s="95" t="s">
        <v>1458</v>
      </c>
      <c r="K399" s="95" t="s">
        <v>1459</v>
      </c>
      <c r="L399" s="75"/>
      <c r="M399" s="76"/>
      <c r="Q399" s="27">
        <v>52149904</v>
      </c>
      <c r="R399" s="27" t="s">
        <v>589</v>
      </c>
      <c r="S399" s="93">
        <v>542111500105401</v>
      </c>
      <c r="T399" s="92" t="s">
        <v>3880</v>
      </c>
      <c r="U399" s="93">
        <v>3454301</v>
      </c>
      <c r="V399" s="92" t="s">
        <v>3880</v>
      </c>
    </row>
    <row r="400" spans="10:22" ht="110.25" x14ac:dyDescent="0.25">
      <c r="J400" s="95" t="s">
        <v>1460</v>
      </c>
      <c r="K400" s="95" t="s">
        <v>1461</v>
      </c>
      <c r="L400" s="75"/>
      <c r="M400" s="76"/>
      <c r="Q400" s="27">
        <v>33584201</v>
      </c>
      <c r="R400" s="27" t="s">
        <v>590</v>
      </c>
      <c r="S400" s="93">
        <v>544810110000000</v>
      </c>
      <c r="T400" s="92" t="s">
        <v>3881</v>
      </c>
      <c r="U400" s="93">
        <v>3454301</v>
      </c>
      <c r="V400" s="92" t="s">
        <v>3881</v>
      </c>
    </row>
    <row r="401" spans="10:22" ht="47.25" x14ac:dyDescent="0.25">
      <c r="J401" s="95" t="s">
        <v>1462</v>
      </c>
      <c r="K401" s="95" t="s">
        <v>1463</v>
      </c>
      <c r="L401" s="75"/>
      <c r="M401" s="76"/>
      <c r="Q401" s="27">
        <v>54501202</v>
      </c>
      <c r="R401" s="27" t="s">
        <v>591</v>
      </c>
      <c r="S401" s="93">
        <v>335420210000000</v>
      </c>
      <c r="T401" s="92" t="s">
        <v>3882</v>
      </c>
      <c r="U401" s="93">
        <v>3454301</v>
      </c>
      <c r="V401" s="92" t="s">
        <v>3882</v>
      </c>
    </row>
    <row r="402" spans="10:22" ht="78.75" x14ac:dyDescent="0.25">
      <c r="J402" s="95" t="s">
        <v>1464</v>
      </c>
      <c r="K402" s="95" t="s">
        <v>1465</v>
      </c>
      <c r="L402" s="75"/>
      <c r="M402" s="76"/>
      <c r="Q402" s="27">
        <v>54507001</v>
      </c>
      <c r="R402" s="27" t="s">
        <v>592</v>
      </c>
      <c r="S402" s="93">
        <v>315210200000000</v>
      </c>
      <c r="T402" s="92" t="s">
        <v>3883</v>
      </c>
      <c r="U402" s="93">
        <v>3454301</v>
      </c>
      <c r="V402" s="92" t="s">
        <v>3883</v>
      </c>
    </row>
    <row r="403" spans="10:22" ht="141.75" x14ac:dyDescent="0.25">
      <c r="J403" s="95" t="s">
        <v>1466</v>
      </c>
      <c r="K403" s="95" t="s">
        <v>1467</v>
      </c>
      <c r="L403" s="75"/>
      <c r="M403" s="76"/>
      <c r="Q403" s="27">
        <v>55893301</v>
      </c>
      <c r="R403" s="27" t="s">
        <v>593</v>
      </c>
      <c r="S403" s="93">
        <v>545410100105402</v>
      </c>
      <c r="T403" s="92" t="s">
        <v>153</v>
      </c>
      <c r="U403" s="93">
        <v>3454301</v>
      </c>
      <c r="V403" s="92" t="s">
        <v>153</v>
      </c>
    </row>
    <row r="404" spans="10:22" ht="78.75" x14ac:dyDescent="0.25">
      <c r="J404" s="95" t="s">
        <v>1468</v>
      </c>
      <c r="K404" s="95" t="s">
        <v>1469</v>
      </c>
      <c r="L404" s="75"/>
      <c r="M404" s="76"/>
      <c r="Q404" s="27">
        <v>31521604</v>
      </c>
      <c r="R404" s="27" t="s">
        <v>594</v>
      </c>
      <c r="S404" s="93">
        <v>545410100105404</v>
      </c>
      <c r="T404" s="92" t="s">
        <v>155</v>
      </c>
      <c r="U404" s="93">
        <v>3454301</v>
      </c>
      <c r="V404" s="92" t="s">
        <v>155</v>
      </c>
    </row>
    <row r="405" spans="10:22" ht="110.25" x14ac:dyDescent="0.25">
      <c r="J405" s="95" t="s">
        <v>1470</v>
      </c>
      <c r="K405" s="95" t="s">
        <v>1471</v>
      </c>
      <c r="L405" s="75"/>
      <c r="M405" s="76"/>
      <c r="Q405" s="27">
        <v>31529102</v>
      </c>
      <c r="R405" s="27" t="s">
        <v>595</v>
      </c>
      <c r="S405" s="93">
        <v>338110110000000</v>
      </c>
      <c r="T405" s="92" t="s">
        <v>588</v>
      </c>
      <c r="U405" s="93">
        <v>3454301</v>
      </c>
      <c r="V405" s="92" t="s">
        <v>588</v>
      </c>
    </row>
    <row r="406" spans="10:22" ht="173.25" x14ac:dyDescent="0.25">
      <c r="J406" s="95" t="s">
        <v>1472</v>
      </c>
      <c r="K406" s="95" t="s">
        <v>1473</v>
      </c>
      <c r="L406" s="75"/>
      <c r="M406" s="76"/>
      <c r="Q406" s="27">
        <v>31899901</v>
      </c>
      <c r="R406" s="27" t="s">
        <v>596</v>
      </c>
      <c r="S406" s="93">
        <v>547230100105402</v>
      </c>
      <c r="T406" s="92" t="s">
        <v>3884</v>
      </c>
      <c r="U406" s="93">
        <v>3454301</v>
      </c>
      <c r="V406" s="92" t="s">
        <v>3884</v>
      </c>
    </row>
    <row r="407" spans="10:22" ht="110.25" x14ac:dyDescent="0.25">
      <c r="J407" s="95" t="s">
        <v>1474</v>
      </c>
      <c r="K407" s="95" t="s">
        <v>1475</v>
      </c>
      <c r="L407" s="75"/>
      <c r="M407" s="76"/>
      <c r="Q407" s="27">
        <v>52789904</v>
      </c>
      <c r="R407" s="27" t="s">
        <v>597</v>
      </c>
      <c r="S407" s="93">
        <v>542110100000000</v>
      </c>
      <c r="T407" s="92" t="s">
        <v>3885</v>
      </c>
      <c r="U407" s="93">
        <v>3454301</v>
      </c>
      <c r="V407" s="92" t="s">
        <v>3885</v>
      </c>
    </row>
    <row r="408" spans="10:22" ht="78.75" x14ac:dyDescent="0.25">
      <c r="J408" s="95" t="s">
        <v>1476</v>
      </c>
      <c r="K408" s="95" t="s">
        <v>1477</v>
      </c>
      <c r="L408" s="75"/>
      <c r="M408" s="76"/>
      <c r="Q408" s="27">
        <v>51842901</v>
      </c>
      <c r="R408" s="27" t="s">
        <v>598</v>
      </c>
      <c r="S408" s="93">
        <v>542110800105402</v>
      </c>
      <c r="T408" s="92" t="s">
        <v>3886</v>
      </c>
      <c r="U408" s="93">
        <v>3454301</v>
      </c>
      <c r="V408" s="92" t="s">
        <v>3886</v>
      </c>
    </row>
    <row r="409" spans="10:22" ht="94.5" x14ac:dyDescent="0.25">
      <c r="J409" s="95" t="s">
        <v>1478</v>
      </c>
      <c r="K409" s="95" t="s">
        <v>1479</v>
      </c>
      <c r="L409" s="75"/>
      <c r="M409" s="76"/>
      <c r="Q409" s="27">
        <v>52181105</v>
      </c>
      <c r="R409" s="27" t="s">
        <v>599</v>
      </c>
      <c r="S409" s="93">
        <v>542110500000000</v>
      </c>
      <c r="T409" s="92" t="s">
        <v>3887</v>
      </c>
      <c r="U409" s="93">
        <v>3454301</v>
      </c>
      <c r="V409" s="92" t="s">
        <v>3887</v>
      </c>
    </row>
    <row r="410" spans="10:22" ht="78.75" x14ac:dyDescent="0.25">
      <c r="J410" s="95" t="s">
        <v>1480</v>
      </c>
      <c r="K410" s="95" t="s">
        <v>1481</v>
      </c>
      <c r="L410" s="75"/>
      <c r="M410" s="76"/>
      <c r="Q410" s="27">
        <v>52181206</v>
      </c>
      <c r="R410" s="27" t="s">
        <v>600</v>
      </c>
      <c r="S410" s="93">
        <v>542110600000000</v>
      </c>
      <c r="T410" s="92" t="s">
        <v>3888</v>
      </c>
      <c r="U410" s="93">
        <v>3454301</v>
      </c>
      <c r="V410" s="92" t="s">
        <v>3888</v>
      </c>
    </row>
    <row r="411" spans="10:22" ht="110.25" x14ac:dyDescent="0.25">
      <c r="J411" s="95" t="s">
        <v>1482</v>
      </c>
      <c r="K411" s="95" t="s">
        <v>1483</v>
      </c>
      <c r="L411" s="75"/>
      <c r="M411" s="76"/>
      <c r="Q411" s="27">
        <v>31620701</v>
      </c>
      <c r="R411" s="27" t="s">
        <v>639</v>
      </c>
      <c r="S411" s="93">
        <v>336220110000000</v>
      </c>
      <c r="T411" s="92" t="s">
        <v>640</v>
      </c>
      <c r="U411" s="93">
        <v>3454301</v>
      </c>
      <c r="V411" s="92" t="s">
        <v>640</v>
      </c>
    </row>
    <row r="412" spans="10:22" ht="110.25" x14ac:dyDescent="0.25">
      <c r="J412" s="95" t="s">
        <v>1484</v>
      </c>
      <c r="K412" s="95" t="s">
        <v>1485</v>
      </c>
      <c r="L412" s="75"/>
      <c r="M412" s="76"/>
      <c r="Q412" s="27">
        <v>33620701</v>
      </c>
      <c r="R412" s="27" t="s">
        <v>640</v>
      </c>
      <c r="S412" s="93">
        <v>542110700000000</v>
      </c>
      <c r="T412" s="92" t="s">
        <v>3889</v>
      </c>
      <c r="U412" s="93">
        <v>3454301</v>
      </c>
      <c r="V412" s="92" t="s">
        <v>3889</v>
      </c>
    </row>
    <row r="413" spans="10:22" ht="64.5" x14ac:dyDescent="0.25">
      <c r="J413" s="95" t="s">
        <v>1486</v>
      </c>
      <c r="K413" s="95" t="s">
        <v>1487</v>
      </c>
      <c r="L413" s="75"/>
      <c r="M413" s="76"/>
      <c r="Q413" s="27">
        <v>21620701</v>
      </c>
      <c r="R413" s="27" t="s">
        <v>641</v>
      </c>
      <c r="S413" s="93">
        <v>515250200105101</v>
      </c>
      <c r="T413" s="92" t="s">
        <v>3890</v>
      </c>
      <c r="U413" s="93">
        <v>3454301</v>
      </c>
      <c r="V413" s="92" t="s">
        <v>3890</v>
      </c>
    </row>
    <row r="414" spans="10:22" ht="110.25" x14ac:dyDescent="0.25">
      <c r="J414" s="95" t="s">
        <v>1488</v>
      </c>
      <c r="K414" s="95" t="s">
        <v>1489</v>
      </c>
      <c r="L414" s="75"/>
      <c r="M414" s="76"/>
      <c r="Q414" s="27">
        <v>53620701</v>
      </c>
      <c r="R414" s="27" t="s">
        <v>642</v>
      </c>
      <c r="S414" s="93">
        <v>545240200015402</v>
      </c>
      <c r="T414" s="92" t="s">
        <v>647</v>
      </c>
      <c r="U414" s="93">
        <v>3454301</v>
      </c>
      <c r="V414" s="92" t="s">
        <v>647</v>
      </c>
    </row>
    <row r="415" spans="10:22" ht="78.75" x14ac:dyDescent="0.25">
      <c r="J415" s="95" t="s">
        <v>1490</v>
      </c>
      <c r="K415" s="95" t="s">
        <v>1491</v>
      </c>
      <c r="L415" s="75"/>
      <c r="M415" s="76"/>
      <c r="Q415" s="27">
        <v>51527602</v>
      </c>
      <c r="R415" s="27" t="s">
        <v>643</v>
      </c>
      <c r="S415" s="93">
        <v>335410100000000</v>
      </c>
      <c r="T415" s="92" t="s">
        <v>3891</v>
      </c>
      <c r="U415" s="93">
        <v>3454301</v>
      </c>
      <c r="V415" s="92" t="s">
        <v>3891</v>
      </c>
    </row>
    <row r="416" spans="10:22" ht="126" x14ac:dyDescent="0.25">
      <c r="J416" s="95" t="s">
        <v>1492</v>
      </c>
      <c r="K416" s="95" t="s">
        <v>1493</v>
      </c>
      <c r="L416" s="75"/>
      <c r="M416" s="76"/>
      <c r="Q416" s="27">
        <v>31521203</v>
      </c>
      <c r="R416" s="27" t="s">
        <v>644</v>
      </c>
      <c r="S416" s="93">
        <v>527200100105201</v>
      </c>
      <c r="T416" s="92" t="s">
        <v>3892</v>
      </c>
      <c r="U416" s="93">
        <v>3454301</v>
      </c>
      <c r="V416" s="92" t="s">
        <v>3892</v>
      </c>
    </row>
    <row r="417" spans="10:22" ht="63" x14ac:dyDescent="0.25">
      <c r="J417" s="95" t="s">
        <v>1494</v>
      </c>
      <c r="K417" s="95" t="s">
        <v>1495</v>
      </c>
      <c r="L417" s="75"/>
      <c r="M417" s="76"/>
      <c r="Q417" s="27">
        <v>31620603</v>
      </c>
      <c r="R417" s="27" t="s">
        <v>645</v>
      </c>
      <c r="S417" s="93">
        <v>5421202</v>
      </c>
      <c r="T417" s="92" t="s">
        <v>3893</v>
      </c>
      <c r="U417" s="93">
        <v>3454301</v>
      </c>
      <c r="V417" s="92" t="s">
        <v>3893</v>
      </c>
    </row>
    <row r="418" spans="10:22" ht="94.5" x14ac:dyDescent="0.25">
      <c r="J418" s="95" t="s">
        <v>1496</v>
      </c>
      <c r="K418" s="95" t="s">
        <v>1497</v>
      </c>
      <c r="L418" s="75"/>
      <c r="M418" s="76"/>
      <c r="Q418" s="27">
        <v>52789905</v>
      </c>
      <c r="R418" s="27" t="s">
        <v>646</v>
      </c>
      <c r="S418" s="93">
        <v>313410100103101</v>
      </c>
      <c r="T418" s="92" t="s">
        <v>3894</v>
      </c>
      <c r="U418" s="93">
        <v>3454301</v>
      </c>
      <c r="V418" s="92" t="s">
        <v>3894</v>
      </c>
    </row>
    <row r="419" spans="10:22" ht="126" x14ac:dyDescent="0.25">
      <c r="J419" s="95" t="s">
        <v>1498</v>
      </c>
      <c r="K419" s="95" t="s">
        <v>1499</v>
      </c>
      <c r="L419" s="75"/>
      <c r="M419" s="76"/>
      <c r="Q419" s="27">
        <v>52541202</v>
      </c>
      <c r="R419" s="27" t="s">
        <v>647</v>
      </c>
      <c r="S419" s="93">
        <v>313410100103102</v>
      </c>
      <c r="T419" s="92" t="s">
        <v>3895</v>
      </c>
      <c r="U419" s="93">
        <v>3454301</v>
      </c>
      <c r="V419" s="92" t="s">
        <v>3895</v>
      </c>
    </row>
    <row r="420" spans="10:22" ht="47.25" x14ac:dyDescent="0.25">
      <c r="J420" s="95" t="s">
        <v>1500</v>
      </c>
      <c r="K420" s="95" t="s">
        <v>1501</v>
      </c>
      <c r="L420" s="75"/>
      <c r="M420" s="76"/>
      <c r="Q420" s="27">
        <v>51786202</v>
      </c>
      <c r="R420" s="27" t="s">
        <v>648</v>
      </c>
      <c r="S420" s="93">
        <v>313410100103103</v>
      </c>
      <c r="T420" s="92" t="s">
        <v>3896</v>
      </c>
      <c r="U420" s="93">
        <v>3454301</v>
      </c>
      <c r="V420" s="92" t="s">
        <v>3896</v>
      </c>
    </row>
    <row r="421" spans="10:22" ht="126" x14ac:dyDescent="0.25">
      <c r="J421" s="95" t="s">
        <v>1502</v>
      </c>
      <c r="K421" s="95" t="s">
        <v>1503</v>
      </c>
      <c r="L421" s="75"/>
      <c r="M421" s="76"/>
      <c r="Q421" s="27">
        <v>31521204</v>
      </c>
      <c r="R421" s="27" t="s">
        <v>649</v>
      </c>
      <c r="S421" s="93">
        <v>313410100103104</v>
      </c>
      <c r="T421" s="92" t="s">
        <v>3897</v>
      </c>
      <c r="U421" s="93">
        <v>3454301</v>
      </c>
      <c r="V421" s="92" t="s">
        <v>3897</v>
      </c>
    </row>
    <row r="422" spans="10:22" ht="126" x14ac:dyDescent="0.25">
      <c r="J422" s="95" t="s">
        <v>1504</v>
      </c>
      <c r="K422" s="95" t="s">
        <v>1505</v>
      </c>
      <c r="L422" s="75"/>
      <c r="M422" s="76"/>
      <c r="Q422" s="27">
        <v>31500202</v>
      </c>
      <c r="R422" s="27" t="s">
        <v>650</v>
      </c>
      <c r="S422" s="93">
        <v>313410100103105</v>
      </c>
      <c r="T422" s="92" t="s">
        <v>3898</v>
      </c>
      <c r="U422" s="93">
        <v>3454301</v>
      </c>
      <c r="V422" s="92" t="s">
        <v>3898</v>
      </c>
    </row>
    <row r="423" spans="10:22" ht="126" x14ac:dyDescent="0.25">
      <c r="J423" s="95" t="s">
        <v>1506</v>
      </c>
      <c r="K423" s="95" t="s">
        <v>1507</v>
      </c>
      <c r="L423" s="75"/>
      <c r="M423" s="76"/>
      <c r="Q423" s="27">
        <v>51500201</v>
      </c>
      <c r="R423" s="27" t="s">
        <v>651</v>
      </c>
      <c r="S423" s="93">
        <v>313410100103106</v>
      </c>
      <c r="T423" s="92" t="s">
        <v>3899</v>
      </c>
      <c r="U423" s="93">
        <v>3454301</v>
      </c>
      <c r="V423" s="92" t="s">
        <v>3899</v>
      </c>
    </row>
    <row r="424" spans="10:22" ht="157.5" x14ac:dyDescent="0.25">
      <c r="J424" s="95" t="s">
        <v>1508</v>
      </c>
      <c r="K424" s="95" t="s">
        <v>1509</v>
      </c>
      <c r="L424" s="75"/>
      <c r="M424" s="76"/>
      <c r="Q424" s="27">
        <v>71140801</v>
      </c>
      <c r="R424" s="27" t="s">
        <v>652</v>
      </c>
      <c r="S424" s="93">
        <v>335210110000000</v>
      </c>
      <c r="T424" s="92" t="s">
        <v>3900</v>
      </c>
      <c r="U424" s="93">
        <v>3454301</v>
      </c>
      <c r="V424" s="92" t="s">
        <v>3900</v>
      </c>
    </row>
    <row r="425" spans="10:22" ht="126" x14ac:dyDescent="0.25">
      <c r="J425" s="95" t="s">
        <v>1510</v>
      </c>
      <c r="K425" s="95" t="s">
        <v>1511</v>
      </c>
      <c r="L425" s="75"/>
      <c r="M425" s="76"/>
      <c r="Q425" s="27">
        <v>31500204</v>
      </c>
      <c r="R425" s="27" t="s">
        <v>653</v>
      </c>
      <c r="S425" s="93">
        <v>315220100000000</v>
      </c>
      <c r="T425" s="92" t="s">
        <v>3901</v>
      </c>
      <c r="U425" s="93">
        <v>3454301</v>
      </c>
      <c r="V425" s="92" t="s">
        <v>3901</v>
      </c>
    </row>
    <row r="426" spans="10:22" ht="51.75" x14ac:dyDescent="0.25">
      <c r="J426" s="95" t="s">
        <v>1512</v>
      </c>
      <c r="K426" s="95" t="s">
        <v>1513</v>
      </c>
      <c r="L426" s="75"/>
      <c r="M426" s="76"/>
      <c r="Q426" s="27">
        <v>54501205</v>
      </c>
      <c r="R426" s="27" t="s">
        <v>654</v>
      </c>
      <c r="S426" s="93">
        <v>315220110000000</v>
      </c>
      <c r="T426" s="92" t="s">
        <v>3901</v>
      </c>
      <c r="U426" s="93">
        <v>3454301</v>
      </c>
      <c r="V426" s="92" t="s">
        <v>3901</v>
      </c>
    </row>
    <row r="427" spans="10:22" ht="126" x14ac:dyDescent="0.25">
      <c r="J427" s="95" t="s">
        <v>1514</v>
      </c>
      <c r="K427" s="95" t="s">
        <v>1515</v>
      </c>
      <c r="L427" s="75"/>
      <c r="M427" s="76"/>
      <c r="Q427" s="27">
        <v>52464101</v>
      </c>
      <c r="R427" s="27" t="s">
        <v>655</v>
      </c>
      <c r="S427" s="93">
        <v>315220510000000</v>
      </c>
      <c r="T427" s="92" t="s">
        <v>56</v>
      </c>
      <c r="U427" s="93">
        <v>3454301</v>
      </c>
      <c r="V427" s="92" t="s">
        <v>56</v>
      </c>
    </row>
    <row r="428" spans="10:22" ht="78.75" x14ac:dyDescent="0.25">
      <c r="J428" s="95" t="s">
        <v>1516</v>
      </c>
      <c r="K428" s="95" t="s">
        <v>1517</v>
      </c>
      <c r="L428" s="75"/>
      <c r="M428" s="76"/>
      <c r="Q428" s="27">
        <v>54501801</v>
      </c>
      <c r="R428" s="27" t="s">
        <v>53</v>
      </c>
      <c r="S428" s="93">
        <v>545230100000000</v>
      </c>
      <c r="T428" s="92" t="s">
        <v>3902</v>
      </c>
      <c r="U428" s="93">
        <v>3454301</v>
      </c>
      <c r="V428" s="92" t="s">
        <v>3902</v>
      </c>
    </row>
    <row r="429" spans="10:22" ht="126" x14ac:dyDescent="0.25">
      <c r="J429" s="95" t="s">
        <v>1518</v>
      </c>
      <c r="K429" s="95" t="s">
        <v>1519</v>
      </c>
      <c r="L429" s="75"/>
      <c r="M429" s="76"/>
      <c r="Q429" s="27">
        <v>52182201</v>
      </c>
      <c r="R429" s="27" t="s">
        <v>54</v>
      </c>
      <c r="S429" s="93">
        <v>545410100105405</v>
      </c>
      <c r="T429" s="92" t="s">
        <v>3903</v>
      </c>
      <c r="U429" s="93">
        <v>3454301</v>
      </c>
      <c r="V429" s="92" t="s">
        <v>3903</v>
      </c>
    </row>
    <row r="430" spans="10:22" ht="94.5" x14ac:dyDescent="0.25">
      <c r="J430" s="95" t="s">
        <v>1520</v>
      </c>
      <c r="K430" s="95" t="s">
        <v>1521</v>
      </c>
      <c r="L430" s="75"/>
      <c r="M430" s="76"/>
      <c r="Q430" s="27">
        <v>32628001</v>
      </c>
      <c r="R430" s="27" t="s">
        <v>55</v>
      </c>
      <c r="S430" s="93">
        <v>335210200000000</v>
      </c>
      <c r="T430" s="92" t="s">
        <v>3904</v>
      </c>
      <c r="U430" s="93">
        <v>3454301</v>
      </c>
      <c r="V430" s="92" t="s">
        <v>3904</v>
      </c>
    </row>
    <row r="431" spans="10:22" ht="47.25" x14ac:dyDescent="0.25">
      <c r="J431" s="95" t="s">
        <v>1522</v>
      </c>
      <c r="K431" s="95" t="s">
        <v>1523</v>
      </c>
      <c r="L431" s="75"/>
      <c r="M431" s="76"/>
      <c r="Q431" s="27">
        <v>51522301</v>
      </c>
      <c r="R431" s="27" t="s">
        <v>56</v>
      </c>
      <c r="S431" s="93">
        <v>315821010000000</v>
      </c>
      <c r="T431" s="92" t="s">
        <v>3905</v>
      </c>
      <c r="U431" s="93">
        <v>3454301</v>
      </c>
      <c r="V431" s="92" t="s">
        <v>3905</v>
      </c>
    </row>
    <row r="432" spans="10:22" ht="63" x14ac:dyDescent="0.25">
      <c r="J432" s="95" t="s">
        <v>1524</v>
      </c>
      <c r="K432" s="95" t="s">
        <v>1525</v>
      </c>
      <c r="L432" s="75"/>
      <c r="M432" s="76"/>
      <c r="Q432" s="27">
        <v>34522302</v>
      </c>
      <c r="R432" s="27" t="s">
        <v>57</v>
      </c>
      <c r="S432" s="93">
        <v>315212410000000</v>
      </c>
      <c r="T432" s="92" t="s">
        <v>405</v>
      </c>
      <c r="U432" s="93">
        <v>3454301</v>
      </c>
      <c r="V432" s="92" t="s">
        <v>405</v>
      </c>
    </row>
    <row r="433" spans="10:22" ht="47.25" x14ac:dyDescent="0.25">
      <c r="J433" s="95" t="s">
        <v>1526</v>
      </c>
      <c r="K433" s="95" t="s">
        <v>1527</v>
      </c>
      <c r="L433" s="75"/>
      <c r="M433" s="76"/>
      <c r="Q433" s="27">
        <v>52542201</v>
      </c>
      <c r="R433" s="27" t="s">
        <v>58</v>
      </c>
      <c r="S433" s="93">
        <v>545820600105401</v>
      </c>
      <c r="T433" s="92" t="s">
        <v>3906</v>
      </c>
      <c r="U433" s="93">
        <v>3454301</v>
      </c>
      <c r="V433" s="92" t="s">
        <v>3906</v>
      </c>
    </row>
    <row r="434" spans="10:22" ht="126" x14ac:dyDescent="0.25">
      <c r="J434" s="95" t="s">
        <v>1528</v>
      </c>
      <c r="K434" s="95" t="s">
        <v>1529</v>
      </c>
      <c r="L434" s="75"/>
      <c r="M434" s="76"/>
      <c r="Q434" s="27">
        <v>54660101</v>
      </c>
      <c r="R434" s="27" t="s">
        <v>59</v>
      </c>
      <c r="S434" s="93">
        <v>545820600105402</v>
      </c>
      <c r="T434" s="92" t="s">
        <v>3907</v>
      </c>
      <c r="U434" s="93">
        <v>3454301</v>
      </c>
      <c r="V434" s="92" t="s">
        <v>3907</v>
      </c>
    </row>
    <row r="435" spans="10:22" ht="63" x14ac:dyDescent="0.25">
      <c r="J435" s="95" t="s">
        <v>1530</v>
      </c>
      <c r="K435" s="95" t="s">
        <v>1531</v>
      </c>
      <c r="L435" s="75"/>
      <c r="M435" s="76"/>
      <c r="Q435" s="27">
        <v>52660101</v>
      </c>
      <c r="R435" s="27" t="s">
        <v>60</v>
      </c>
      <c r="S435" s="93">
        <v>546250100000000</v>
      </c>
      <c r="T435" s="92" t="s">
        <v>500</v>
      </c>
      <c r="U435" s="93">
        <v>3454301</v>
      </c>
      <c r="V435" s="92" t="s">
        <v>500</v>
      </c>
    </row>
    <row r="436" spans="10:22" ht="47.25" x14ac:dyDescent="0.25">
      <c r="J436" s="95" t="s">
        <v>1532</v>
      </c>
      <c r="K436" s="95" t="s">
        <v>1533</v>
      </c>
      <c r="L436" s="75"/>
      <c r="M436" s="76"/>
      <c r="Q436" s="27">
        <v>33786201</v>
      </c>
      <c r="R436" s="27" t="s">
        <v>273</v>
      </c>
      <c r="S436" s="93">
        <v>546230100000000</v>
      </c>
      <c r="T436" s="92" t="s">
        <v>302</v>
      </c>
      <c r="U436" s="93">
        <v>3454301</v>
      </c>
      <c r="V436" s="92" t="s">
        <v>302</v>
      </c>
    </row>
    <row r="437" spans="10:22" ht="64.5" x14ac:dyDescent="0.25">
      <c r="J437" s="95" t="s">
        <v>1534</v>
      </c>
      <c r="K437" s="95" t="s">
        <v>1535</v>
      </c>
      <c r="L437" s="75"/>
      <c r="M437" s="76"/>
      <c r="Q437" s="27">
        <v>52622205</v>
      </c>
      <c r="R437" s="27" t="s">
        <v>274</v>
      </c>
      <c r="S437" s="93">
        <v>545250200105401</v>
      </c>
      <c r="T437" s="92" t="s">
        <v>3908</v>
      </c>
      <c r="U437" s="93">
        <v>3454301</v>
      </c>
      <c r="V437" s="92" t="s">
        <v>3908</v>
      </c>
    </row>
    <row r="438" spans="10:22" ht="78.75" x14ac:dyDescent="0.25">
      <c r="J438" s="95" t="s">
        <v>1536</v>
      </c>
      <c r="K438" s="95" t="s">
        <v>1537</v>
      </c>
      <c r="L438" s="75"/>
      <c r="M438" s="76"/>
      <c r="Q438" s="27">
        <v>52786201</v>
      </c>
      <c r="R438" s="27" t="s">
        <v>275</v>
      </c>
      <c r="S438" s="93">
        <v>316230110000000</v>
      </c>
      <c r="T438" s="92" t="s">
        <v>300</v>
      </c>
      <c r="U438" s="93">
        <v>3454301</v>
      </c>
      <c r="V438" s="92" t="s">
        <v>300</v>
      </c>
    </row>
    <row r="439" spans="10:22" ht="126" x14ac:dyDescent="0.25">
      <c r="J439" s="95" t="s">
        <v>1538</v>
      </c>
      <c r="K439" s="95" t="s">
        <v>1539</v>
      </c>
      <c r="L439" s="75"/>
      <c r="M439" s="76"/>
      <c r="Q439" s="27">
        <v>33524201</v>
      </c>
      <c r="R439" s="27" t="s">
        <v>276</v>
      </c>
      <c r="S439" s="93">
        <v>545410100105406</v>
      </c>
      <c r="T439" s="92" t="s">
        <v>3909</v>
      </c>
      <c r="U439" s="93">
        <v>3454301</v>
      </c>
      <c r="V439" s="92" t="s">
        <v>3909</v>
      </c>
    </row>
    <row r="440" spans="10:22" ht="63" x14ac:dyDescent="0.25">
      <c r="J440" s="95" t="s">
        <v>1540</v>
      </c>
      <c r="K440" s="95" t="s">
        <v>1541</v>
      </c>
      <c r="L440" s="75"/>
      <c r="M440" s="76"/>
      <c r="Q440" s="27">
        <v>52622215</v>
      </c>
      <c r="R440" s="27" t="s">
        <v>277</v>
      </c>
      <c r="S440" s="93">
        <v>545220110000000</v>
      </c>
      <c r="T440" s="92" t="s">
        <v>3910</v>
      </c>
      <c r="U440" s="93">
        <v>3454301</v>
      </c>
      <c r="V440" s="92" t="s">
        <v>3910</v>
      </c>
    </row>
    <row r="441" spans="10:22" ht="141.75" x14ac:dyDescent="0.25">
      <c r="J441" s="95" t="s">
        <v>1542</v>
      </c>
      <c r="K441" s="95" t="s">
        <v>1543</v>
      </c>
      <c r="L441" s="75"/>
      <c r="M441" s="76"/>
      <c r="Q441" s="27">
        <v>33528201</v>
      </c>
      <c r="R441" s="27" t="s">
        <v>278</v>
      </c>
      <c r="S441" s="93">
        <v>545430200105401</v>
      </c>
      <c r="T441" s="92" t="s">
        <v>3911</v>
      </c>
      <c r="U441" s="93">
        <v>3454301</v>
      </c>
      <c r="V441" s="92" t="s">
        <v>3911</v>
      </c>
    </row>
    <row r="442" spans="10:22" ht="110.25" x14ac:dyDescent="0.25">
      <c r="J442" s="95" t="s">
        <v>1544</v>
      </c>
      <c r="K442" s="95" t="s">
        <v>1545</v>
      </c>
      <c r="L442" s="75"/>
      <c r="M442" s="76"/>
      <c r="Q442" s="27">
        <v>55622201</v>
      </c>
      <c r="R442" s="27" t="s">
        <v>279</v>
      </c>
      <c r="S442" s="93">
        <v>545430200105402</v>
      </c>
      <c r="T442" s="92" t="s">
        <v>313</v>
      </c>
      <c r="U442" s="93">
        <v>3454301</v>
      </c>
      <c r="V442" s="92" t="s">
        <v>313</v>
      </c>
    </row>
    <row r="443" spans="10:22" ht="110.25" x14ac:dyDescent="0.25">
      <c r="J443" s="95" t="s">
        <v>1546</v>
      </c>
      <c r="K443" s="95" t="s">
        <v>1547</v>
      </c>
      <c r="L443" s="75"/>
      <c r="M443" s="76"/>
      <c r="Q443" s="27">
        <v>51528202</v>
      </c>
      <c r="R443" s="27" t="s">
        <v>280</v>
      </c>
      <c r="S443" s="93">
        <v>318630100000000</v>
      </c>
      <c r="T443" s="92" t="s">
        <v>682</v>
      </c>
      <c r="U443" s="93">
        <v>3454301</v>
      </c>
      <c r="V443" s="92" t="s">
        <v>682</v>
      </c>
    </row>
    <row r="444" spans="10:22" ht="173.25" x14ac:dyDescent="0.25">
      <c r="J444" s="95" t="s">
        <v>1548</v>
      </c>
      <c r="K444" s="95" t="s">
        <v>1549</v>
      </c>
      <c r="L444" s="75"/>
      <c r="M444" s="76"/>
      <c r="Q444" s="27">
        <v>52622213</v>
      </c>
      <c r="R444" s="27" t="s">
        <v>281</v>
      </c>
      <c r="S444" s="93">
        <v>335420500103304</v>
      </c>
      <c r="T444" s="92" t="s">
        <v>3912</v>
      </c>
      <c r="U444" s="93">
        <v>3454301</v>
      </c>
      <c r="V444" s="92" t="s">
        <v>3912</v>
      </c>
    </row>
    <row r="445" spans="10:22" ht="63" x14ac:dyDescent="0.25">
      <c r="J445" s="95" t="s">
        <v>1550</v>
      </c>
      <c r="K445" s="95" t="s">
        <v>1322</v>
      </c>
      <c r="L445" s="75"/>
      <c r="M445" s="76"/>
      <c r="Q445" s="27">
        <v>52622214</v>
      </c>
      <c r="R445" s="27" t="s">
        <v>282</v>
      </c>
      <c r="S445" s="93">
        <v>335420500103302</v>
      </c>
      <c r="T445" s="92" t="s">
        <v>3913</v>
      </c>
      <c r="U445" s="93">
        <v>3454301</v>
      </c>
      <c r="V445" s="92" t="s">
        <v>3913</v>
      </c>
    </row>
    <row r="446" spans="10:22" ht="141.75" x14ac:dyDescent="0.25">
      <c r="J446" s="95" t="s">
        <v>1551</v>
      </c>
      <c r="K446" s="95" t="s">
        <v>1552</v>
      </c>
      <c r="L446" s="75"/>
      <c r="M446" s="76"/>
      <c r="Q446" s="27">
        <v>31523301</v>
      </c>
      <c r="R446" s="27" t="s">
        <v>283</v>
      </c>
      <c r="S446" s="93">
        <v>5421108</v>
      </c>
      <c r="T446" s="92" t="s">
        <v>3914</v>
      </c>
      <c r="U446" s="93">
        <v>3454301</v>
      </c>
      <c r="V446" s="92" t="s">
        <v>3914</v>
      </c>
    </row>
    <row r="447" spans="10:22" ht="141.75" x14ac:dyDescent="0.25">
      <c r="J447" s="95" t="s">
        <v>1553</v>
      </c>
      <c r="K447" s="95" t="s">
        <v>1554</v>
      </c>
      <c r="L447" s="75"/>
      <c r="M447" s="76"/>
      <c r="Q447" s="27">
        <v>53548301</v>
      </c>
      <c r="R447" s="27" t="s">
        <v>284</v>
      </c>
      <c r="S447" s="93">
        <v>335820410000000</v>
      </c>
      <c r="T447" s="92" t="s">
        <v>3915</v>
      </c>
      <c r="U447" s="93">
        <v>3454301</v>
      </c>
      <c r="V447" s="92" t="s">
        <v>3915</v>
      </c>
    </row>
    <row r="448" spans="10:22" ht="157.5" x14ac:dyDescent="0.25">
      <c r="J448" s="95" t="s">
        <v>1555</v>
      </c>
      <c r="K448" s="95" t="s">
        <v>1556</v>
      </c>
      <c r="L448" s="75"/>
      <c r="M448" s="76"/>
      <c r="Q448" s="27">
        <v>52182202</v>
      </c>
      <c r="R448" s="27" t="s">
        <v>285</v>
      </c>
      <c r="S448" s="93">
        <v>315210710000000</v>
      </c>
      <c r="T448" s="92" t="s">
        <v>3916</v>
      </c>
      <c r="U448" s="93">
        <v>3454301</v>
      </c>
      <c r="V448" s="92" t="s">
        <v>3916</v>
      </c>
    </row>
    <row r="449" spans="10:22" ht="78.75" x14ac:dyDescent="0.25">
      <c r="J449" s="95" t="s">
        <v>1557</v>
      </c>
      <c r="K449" s="95" t="s">
        <v>1558</v>
      </c>
      <c r="L449" s="75"/>
      <c r="M449" s="76"/>
      <c r="Q449" s="27">
        <v>55548301</v>
      </c>
      <c r="R449" s="27" t="s">
        <v>286</v>
      </c>
      <c r="S449" s="93">
        <v>528130100105201</v>
      </c>
      <c r="T449" s="92" t="s">
        <v>3917</v>
      </c>
      <c r="U449" s="93">
        <v>3454301</v>
      </c>
      <c r="V449" s="92" t="s">
        <v>3917</v>
      </c>
    </row>
    <row r="450" spans="10:22" ht="51.75" x14ac:dyDescent="0.25">
      <c r="J450" s="95" t="s">
        <v>1559</v>
      </c>
      <c r="K450" s="95" t="s">
        <v>1560</v>
      </c>
      <c r="L450" s="75"/>
      <c r="M450" s="76"/>
      <c r="Q450" s="27">
        <v>52548301</v>
      </c>
      <c r="R450" s="27" t="s">
        <v>287</v>
      </c>
      <c r="S450" s="93">
        <v>545440200105401</v>
      </c>
      <c r="T450" s="92" t="s">
        <v>215</v>
      </c>
      <c r="U450" s="93">
        <v>3454301</v>
      </c>
      <c r="V450" s="92" t="s">
        <v>215</v>
      </c>
    </row>
    <row r="451" spans="10:22" ht="94.5" x14ac:dyDescent="0.25">
      <c r="J451" s="95" t="s">
        <v>1561</v>
      </c>
      <c r="K451" s="95" t="s">
        <v>1562</v>
      </c>
      <c r="L451" s="75"/>
      <c r="M451" s="76"/>
      <c r="Q451" s="27">
        <v>52548304</v>
      </c>
      <c r="R451" s="27" t="s">
        <v>288</v>
      </c>
      <c r="S451" s="93">
        <v>338150110000000</v>
      </c>
      <c r="T451" s="92" t="s">
        <v>343</v>
      </c>
      <c r="U451" s="93">
        <v>3454301</v>
      </c>
      <c r="V451" s="92" t="s">
        <v>343</v>
      </c>
    </row>
    <row r="452" spans="10:22" ht="47.25" x14ac:dyDescent="0.25">
      <c r="J452" s="95" t="s">
        <v>1563</v>
      </c>
      <c r="K452" s="95" t="s">
        <v>1564</v>
      </c>
      <c r="L452" s="75"/>
      <c r="M452" s="76"/>
      <c r="Q452" s="27">
        <v>71580101</v>
      </c>
      <c r="R452" s="27" t="s">
        <v>289</v>
      </c>
      <c r="S452" s="93">
        <v>527200100105202</v>
      </c>
      <c r="T452" s="92" t="s">
        <v>344</v>
      </c>
      <c r="U452" s="93">
        <v>3454301</v>
      </c>
      <c r="V452" s="92" t="s">
        <v>344</v>
      </c>
    </row>
    <row r="453" spans="10:22" ht="110.25" x14ac:dyDescent="0.25">
      <c r="J453" s="95" t="s">
        <v>1565</v>
      </c>
      <c r="K453" s="95" t="s">
        <v>1566</v>
      </c>
      <c r="L453" s="75"/>
      <c r="M453" s="76"/>
      <c r="Q453" s="27">
        <v>53580103</v>
      </c>
      <c r="R453" s="27" t="s">
        <v>290</v>
      </c>
      <c r="S453" s="93">
        <v>547620100015401</v>
      </c>
      <c r="T453" s="92" t="s">
        <v>3918</v>
      </c>
      <c r="U453" s="93">
        <v>3454301</v>
      </c>
      <c r="V453" s="92" t="s">
        <v>3918</v>
      </c>
    </row>
    <row r="454" spans="10:22" ht="47.25" x14ac:dyDescent="0.25">
      <c r="J454" s="95" t="s">
        <v>1567</v>
      </c>
      <c r="K454" s="95" t="s">
        <v>1568</v>
      </c>
      <c r="L454" s="75"/>
      <c r="M454" s="76"/>
      <c r="Q454" s="27">
        <v>55581201</v>
      </c>
      <c r="R454" s="27" t="s">
        <v>291</v>
      </c>
      <c r="S454" s="93">
        <v>547240110000000</v>
      </c>
      <c r="T454" s="92" t="s">
        <v>3919</v>
      </c>
      <c r="U454" s="93">
        <v>3454301</v>
      </c>
      <c r="V454" s="92" t="s">
        <v>3919</v>
      </c>
    </row>
    <row r="455" spans="10:22" ht="63" x14ac:dyDescent="0.25">
      <c r="J455" s="95" t="s">
        <v>1569</v>
      </c>
      <c r="K455" s="95" t="s">
        <v>1570</v>
      </c>
      <c r="L455" s="75"/>
      <c r="M455" s="76"/>
      <c r="Q455" s="27">
        <v>52549902</v>
      </c>
      <c r="R455" s="27" t="s">
        <v>292</v>
      </c>
      <c r="S455" s="93">
        <v>335430200103302</v>
      </c>
      <c r="T455" s="92" t="s">
        <v>3920</v>
      </c>
      <c r="U455" s="93">
        <v>3454301</v>
      </c>
      <c r="V455" s="92" t="s">
        <v>3920</v>
      </c>
    </row>
    <row r="456" spans="10:22" ht="51.75" x14ac:dyDescent="0.25">
      <c r="J456" s="95" t="s">
        <v>1571</v>
      </c>
      <c r="K456" s="95" t="s">
        <v>1572</v>
      </c>
      <c r="L456" s="75"/>
      <c r="M456" s="76"/>
      <c r="Q456" s="27">
        <v>31525601</v>
      </c>
      <c r="R456" s="27" t="s">
        <v>293</v>
      </c>
      <c r="S456" s="93">
        <v>545810100105401</v>
      </c>
      <c r="T456" s="92" t="s">
        <v>351</v>
      </c>
      <c r="U456" s="93">
        <v>3454301</v>
      </c>
      <c r="V456" s="92" t="s">
        <v>351</v>
      </c>
    </row>
    <row r="457" spans="10:22" ht="141.75" x14ac:dyDescent="0.25">
      <c r="J457" s="95" t="s">
        <v>1573</v>
      </c>
      <c r="K457" s="95" t="s">
        <v>1574</v>
      </c>
      <c r="L457" s="75"/>
      <c r="M457" s="76"/>
      <c r="Q457" s="27">
        <v>31521606</v>
      </c>
      <c r="R457" s="27" t="s">
        <v>294</v>
      </c>
      <c r="S457" s="93">
        <v>315822100013102</v>
      </c>
      <c r="T457" s="92" t="s">
        <v>3921</v>
      </c>
      <c r="U457" s="93">
        <v>3454301</v>
      </c>
      <c r="V457" s="92" t="s">
        <v>3921</v>
      </c>
    </row>
    <row r="458" spans="10:22" ht="94.5" x14ac:dyDescent="0.25">
      <c r="J458" s="95" t="s">
        <v>1575</v>
      </c>
      <c r="K458" s="95" t="s">
        <v>1576</v>
      </c>
      <c r="L458" s="75"/>
      <c r="M458" s="76"/>
      <c r="Q458" s="27">
        <v>52544303</v>
      </c>
      <c r="R458" s="27" t="s">
        <v>295</v>
      </c>
      <c r="S458" s="93">
        <v>336210210000000</v>
      </c>
      <c r="T458" s="92" t="s">
        <v>360</v>
      </c>
      <c r="U458" s="93">
        <v>3454301</v>
      </c>
      <c r="V458" s="92" t="s">
        <v>360</v>
      </c>
    </row>
    <row r="459" spans="10:22" ht="110.25" x14ac:dyDescent="0.25">
      <c r="J459" s="95" t="s">
        <v>1577</v>
      </c>
      <c r="K459" s="95" t="s">
        <v>1578</v>
      </c>
      <c r="L459" s="75"/>
      <c r="M459" s="76"/>
      <c r="Q459" s="27">
        <v>31521607</v>
      </c>
      <c r="R459" s="27" t="s">
        <v>296</v>
      </c>
      <c r="S459" s="93">
        <v>544810400105401</v>
      </c>
      <c r="T459" s="92" t="s">
        <v>3922</v>
      </c>
      <c r="U459" s="93">
        <v>3454301</v>
      </c>
      <c r="V459" s="92" t="s">
        <v>3922</v>
      </c>
    </row>
    <row r="460" spans="10:22" ht="63" x14ac:dyDescent="0.25">
      <c r="J460" s="95" t="s">
        <v>1579</v>
      </c>
      <c r="K460" s="95" t="s">
        <v>1580</v>
      </c>
      <c r="L460" s="75"/>
      <c r="M460" s="76"/>
      <c r="Q460" s="27">
        <v>31521608</v>
      </c>
      <c r="R460" s="27" t="s">
        <v>297</v>
      </c>
      <c r="S460" s="93">
        <v>545210100000000</v>
      </c>
      <c r="T460" s="92" t="s">
        <v>3923</v>
      </c>
      <c r="U460" s="93">
        <v>3454301</v>
      </c>
      <c r="V460" s="92" t="s">
        <v>3923</v>
      </c>
    </row>
    <row r="461" spans="10:22" ht="126" x14ac:dyDescent="0.25">
      <c r="J461" s="95" t="s">
        <v>1581</v>
      </c>
      <c r="K461" s="95" t="s">
        <v>1582</v>
      </c>
      <c r="L461" s="75"/>
      <c r="M461" s="76"/>
      <c r="Q461" s="27">
        <v>34628002</v>
      </c>
      <c r="R461" s="27" t="s">
        <v>298</v>
      </c>
      <c r="S461" s="93">
        <v>315210910000000</v>
      </c>
      <c r="T461" s="92" t="s">
        <v>3924</v>
      </c>
      <c r="U461" s="93">
        <v>3454301</v>
      </c>
      <c r="V461" s="92" t="s">
        <v>3924</v>
      </c>
    </row>
    <row r="462" spans="10:22" ht="78.75" x14ac:dyDescent="0.25">
      <c r="J462" s="95" t="s">
        <v>1583</v>
      </c>
      <c r="K462" s="95" t="s">
        <v>1584</v>
      </c>
      <c r="L462" s="75"/>
      <c r="M462" s="76"/>
      <c r="Q462" s="27">
        <v>52545201</v>
      </c>
      <c r="R462" s="27" t="s">
        <v>299</v>
      </c>
      <c r="S462" s="93">
        <v>547620200105401</v>
      </c>
      <c r="T462" s="92" t="s">
        <v>256</v>
      </c>
      <c r="U462" s="93">
        <v>3454301</v>
      </c>
      <c r="V462" s="92" t="s">
        <v>256</v>
      </c>
    </row>
    <row r="463" spans="10:22" ht="78.75" x14ac:dyDescent="0.25">
      <c r="J463" s="95" t="s">
        <v>1585</v>
      </c>
      <c r="K463" s="95" t="s">
        <v>1586</v>
      </c>
      <c r="L463" s="75"/>
      <c r="M463" s="76"/>
      <c r="Q463" s="27">
        <v>33626201</v>
      </c>
      <c r="R463" s="27" t="s">
        <v>300</v>
      </c>
      <c r="S463" s="93">
        <v>5421109</v>
      </c>
      <c r="T463" s="92" t="s">
        <v>3925</v>
      </c>
      <c r="U463" s="93">
        <v>3454301</v>
      </c>
      <c r="V463" s="92" t="s">
        <v>3925</v>
      </c>
    </row>
    <row r="464" spans="10:22" ht="64.5" x14ac:dyDescent="0.25">
      <c r="J464" s="95" t="s">
        <v>1587</v>
      </c>
      <c r="K464" s="95" t="s">
        <v>1588</v>
      </c>
      <c r="L464" s="75"/>
      <c r="M464" s="76"/>
      <c r="Q464" s="27">
        <v>31628001</v>
      </c>
      <c r="R464" s="27" t="s">
        <v>301</v>
      </c>
      <c r="S464" s="93">
        <v>335430200015201</v>
      </c>
      <c r="T464" s="92" t="s">
        <v>3926</v>
      </c>
      <c r="U464" s="93">
        <v>3454301</v>
      </c>
      <c r="V464" s="92" t="s">
        <v>3926</v>
      </c>
    </row>
    <row r="465" spans="10:22" ht="94.5" x14ac:dyDescent="0.25">
      <c r="J465" s="95" t="s">
        <v>1589</v>
      </c>
      <c r="K465" s="95" t="s">
        <v>1590</v>
      </c>
      <c r="L465" s="75"/>
      <c r="M465" s="76"/>
      <c r="Q465" s="27">
        <v>54626201</v>
      </c>
      <c r="R465" s="27" t="s">
        <v>302</v>
      </c>
      <c r="S465" s="93">
        <v>522120200105201</v>
      </c>
      <c r="T465" s="92" t="s">
        <v>3927</v>
      </c>
      <c r="U465" s="93">
        <v>3454301</v>
      </c>
      <c r="V465" s="92" t="s">
        <v>3927</v>
      </c>
    </row>
    <row r="466" spans="10:22" ht="110.25" x14ac:dyDescent="0.25">
      <c r="J466" s="95" t="s">
        <v>1591</v>
      </c>
      <c r="K466" s="95" t="s">
        <v>1592</v>
      </c>
      <c r="L466" s="75"/>
      <c r="M466" s="76"/>
      <c r="Q466" s="27">
        <v>21626201</v>
      </c>
      <c r="R466" s="27" t="s">
        <v>303</v>
      </c>
      <c r="S466" s="93">
        <v>522120200105202</v>
      </c>
      <c r="T466" s="92" t="s">
        <v>3928</v>
      </c>
      <c r="U466" s="93">
        <v>3454301</v>
      </c>
      <c r="V466" s="92" t="s">
        <v>3928</v>
      </c>
    </row>
    <row r="467" spans="10:22" ht="94.5" x14ac:dyDescent="0.25">
      <c r="J467" s="95" t="s">
        <v>1593</v>
      </c>
      <c r="K467" s="95" t="s">
        <v>1594</v>
      </c>
      <c r="L467" s="75"/>
      <c r="M467" s="76"/>
      <c r="Q467" s="27">
        <v>34522202</v>
      </c>
      <c r="R467" s="27" t="s">
        <v>304</v>
      </c>
      <c r="S467" s="93">
        <v>522120200105203</v>
      </c>
      <c r="T467" s="92" t="s">
        <v>530</v>
      </c>
      <c r="U467" s="93">
        <v>3454301</v>
      </c>
      <c r="V467" s="92" t="s">
        <v>530</v>
      </c>
    </row>
    <row r="468" spans="10:22" ht="110.25" x14ac:dyDescent="0.25">
      <c r="J468" s="95" t="s">
        <v>1595</v>
      </c>
      <c r="K468" s="95" t="s">
        <v>1596</v>
      </c>
      <c r="L468" s="75"/>
      <c r="M468" s="76"/>
      <c r="Q468" s="27">
        <v>34522203</v>
      </c>
      <c r="R468" s="27" t="s">
        <v>305</v>
      </c>
      <c r="S468" s="93">
        <v>547230101005201</v>
      </c>
      <c r="T468" s="92" t="s">
        <v>3929</v>
      </c>
      <c r="U468" s="93">
        <v>3454301</v>
      </c>
      <c r="V468" s="92" t="s">
        <v>3929</v>
      </c>
    </row>
    <row r="469" spans="10:22" ht="94.5" x14ac:dyDescent="0.25">
      <c r="J469" s="95" t="s">
        <v>1597</v>
      </c>
      <c r="K469" s="95" t="s">
        <v>1598</v>
      </c>
      <c r="L469" s="75"/>
      <c r="M469" s="76"/>
      <c r="Q469" s="27">
        <v>52542202</v>
      </c>
      <c r="R469" s="27" t="s">
        <v>306</v>
      </c>
      <c r="S469" s="93">
        <v>315210800000000</v>
      </c>
      <c r="T469" s="92" t="s">
        <v>3930</v>
      </c>
      <c r="U469" s="93">
        <v>3454301</v>
      </c>
      <c r="V469" s="92" t="s">
        <v>3930</v>
      </c>
    </row>
    <row r="470" spans="10:22" ht="110.25" x14ac:dyDescent="0.25">
      <c r="J470" s="95" t="s">
        <v>1599</v>
      </c>
      <c r="K470" s="95" t="s">
        <v>1600</v>
      </c>
      <c r="L470" s="75"/>
      <c r="M470" s="76"/>
      <c r="Q470" s="27">
        <v>55343303</v>
      </c>
      <c r="R470" s="27" t="s">
        <v>307</v>
      </c>
      <c r="S470" s="93">
        <v>547610200105401</v>
      </c>
      <c r="T470" s="92" t="s">
        <v>3931</v>
      </c>
      <c r="U470" s="93">
        <v>3454301</v>
      </c>
      <c r="V470" s="92" t="s">
        <v>3931</v>
      </c>
    </row>
    <row r="471" spans="10:22" ht="110.25" x14ac:dyDescent="0.25">
      <c r="J471" s="95" t="s">
        <v>1601</v>
      </c>
      <c r="K471" s="95" t="s">
        <v>1602</v>
      </c>
      <c r="L471" s="75"/>
      <c r="M471" s="76"/>
      <c r="Q471" s="27">
        <v>52343501</v>
      </c>
      <c r="R471" s="27" t="s">
        <v>308</v>
      </c>
      <c r="S471" s="93">
        <v>316220101002101</v>
      </c>
      <c r="T471" s="92" t="s">
        <v>3932</v>
      </c>
      <c r="U471" s="93">
        <v>3454301</v>
      </c>
      <c r="V471" s="92" t="s">
        <v>3932</v>
      </c>
    </row>
    <row r="472" spans="10:22" ht="78.75" x14ac:dyDescent="0.25">
      <c r="J472" s="95" t="s">
        <v>1603</v>
      </c>
      <c r="K472" s="95" t="s">
        <v>1604</v>
      </c>
      <c r="L472" s="75"/>
      <c r="M472" s="76"/>
      <c r="Q472" s="27">
        <v>21620131</v>
      </c>
      <c r="R472" s="27" t="s">
        <v>309</v>
      </c>
      <c r="S472" s="93" t="s">
        <v>4172</v>
      </c>
      <c r="T472" s="92" t="s">
        <v>1060</v>
      </c>
      <c r="U472" s="93">
        <v>3454301</v>
      </c>
      <c r="V472" s="92" t="s">
        <v>1060</v>
      </c>
    </row>
    <row r="473" spans="10:22" ht="94.5" x14ac:dyDescent="0.25">
      <c r="J473" s="95" t="s">
        <v>1605</v>
      </c>
      <c r="K473" s="95" t="s">
        <v>1606</v>
      </c>
      <c r="L473" s="75"/>
      <c r="M473" s="76"/>
      <c r="Q473" s="27">
        <v>32526201</v>
      </c>
      <c r="R473" s="27" t="s">
        <v>310</v>
      </c>
      <c r="S473" s="93"/>
      <c r="T473" s="92"/>
      <c r="U473" s="93"/>
      <c r="V473" s="92"/>
    </row>
    <row r="474" spans="10:22" ht="63" x14ac:dyDescent="0.25">
      <c r="J474" s="95" t="s">
        <v>1607</v>
      </c>
      <c r="K474" s="95" t="s">
        <v>1608</v>
      </c>
      <c r="L474" s="75"/>
      <c r="M474" s="76"/>
      <c r="Q474" s="27">
        <v>33526204</v>
      </c>
      <c r="R474" s="27" t="s">
        <v>311</v>
      </c>
      <c r="S474" s="91">
        <v>5414001</v>
      </c>
      <c r="T474" s="92" t="s">
        <v>749</v>
      </c>
      <c r="U474" s="91">
        <v>5414001</v>
      </c>
      <c r="V474" s="92" t="s">
        <v>749</v>
      </c>
    </row>
    <row r="475" spans="10:22" ht="110.25" x14ac:dyDescent="0.25">
      <c r="J475" s="95" t="s">
        <v>1609</v>
      </c>
      <c r="K475" s="95" t="s">
        <v>1610</v>
      </c>
      <c r="L475" s="75"/>
      <c r="M475" s="76"/>
      <c r="Q475" s="27">
        <v>31526203</v>
      </c>
      <c r="R475" s="27" t="s">
        <v>312</v>
      </c>
      <c r="S475" s="91">
        <v>545240101005404</v>
      </c>
      <c r="T475" s="92" t="s">
        <v>3933</v>
      </c>
      <c r="U475" s="91">
        <v>545240101005404</v>
      </c>
      <c r="V475" s="92" t="s">
        <v>3933</v>
      </c>
    </row>
    <row r="476" spans="10:22" ht="51.75" x14ac:dyDescent="0.25">
      <c r="J476" s="95" t="s">
        <v>1611</v>
      </c>
      <c r="K476" s="95" t="s">
        <v>407</v>
      </c>
      <c r="L476" s="75"/>
      <c r="M476" s="76"/>
      <c r="Q476" s="27">
        <v>52541105</v>
      </c>
      <c r="R476" s="27" t="s">
        <v>313</v>
      </c>
      <c r="S476" s="91">
        <v>527200100105203</v>
      </c>
      <c r="T476" s="92" t="s">
        <v>752</v>
      </c>
      <c r="U476" s="91">
        <v>527200100105203</v>
      </c>
      <c r="V476" s="92" t="s">
        <v>752</v>
      </c>
    </row>
    <row r="477" spans="10:22" ht="63" x14ac:dyDescent="0.25">
      <c r="J477" s="95" t="s">
        <v>1612</v>
      </c>
      <c r="K477" s="95" t="s">
        <v>785</v>
      </c>
      <c r="L477" s="75"/>
      <c r="M477" s="76"/>
      <c r="Q477" s="27">
        <v>31524302</v>
      </c>
      <c r="R477" s="27" t="s">
        <v>314</v>
      </c>
      <c r="S477" s="91">
        <v>548410100000000</v>
      </c>
      <c r="T477" s="92" t="s">
        <v>761</v>
      </c>
      <c r="U477" s="91">
        <v>548410100000000</v>
      </c>
      <c r="V477" s="92" t="s">
        <v>761</v>
      </c>
    </row>
    <row r="478" spans="10:22" ht="94.5" x14ac:dyDescent="0.25">
      <c r="J478" s="95" t="s">
        <v>1613</v>
      </c>
      <c r="K478" s="95" t="s">
        <v>1614</v>
      </c>
      <c r="L478" s="75"/>
      <c r="M478" s="76"/>
      <c r="Q478" s="27">
        <v>52541110</v>
      </c>
      <c r="R478" s="27" t="s">
        <v>315</v>
      </c>
      <c r="S478" s="91">
        <v>316240100000000</v>
      </c>
      <c r="T478" s="92" t="s">
        <v>3934</v>
      </c>
      <c r="U478" s="91">
        <v>316240100000000</v>
      </c>
      <c r="V478" s="92" t="s">
        <v>3934</v>
      </c>
    </row>
    <row r="479" spans="10:22" ht="110.25" x14ac:dyDescent="0.25">
      <c r="J479" s="95" t="s">
        <v>1615</v>
      </c>
      <c r="K479" s="95" t="s">
        <v>1616</v>
      </c>
      <c r="L479" s="75"/>
      <c r="M479" s="76"/>
      <c r="Q479" s="27">
        <v>55549903</v>
      </c>
      <c r="R479" s="27" t="s">
        <v>316</v>
      </c>
      <c r="S479" s="91">
        <v>542120201005101</v>
      </c>
      <c r="T479" s="92" t="s">
        <v>3935</v>
      </c>
      <c r="U479" s="91">
        <v>542120201005101</v>
      </c>
      <c r="V479" s="92" t="s">
        <v>3935</v>
      </c>
    </row>
    <row r="480" spans="10:22" ht="110.25" x14ac:dyDescent="0.25">
      <c r="J480" s="95" t="s">
        <v>1617</v>
      </c>
      <c r="K480" s="95" t="s">
        <v>1618</v>
      </c>
      <c r="L480" s="75"/>
      <c r="M480" s="76"/>
      <c r="Q480" s="27">
        <v>32620701</v>
      </c>
      <c r="R480" s="27" t="s">
        <v>317</v>
      </c>
      <c r="S480" s="91">
        <v>5421501</v>
      </c>
      <c r="T480" s="92" t="s">
        <v>3936</v>
      </c>
      <c r="U480" s="91">
        <v>5421501</v>
      </c>
      <c r="V480" s="92" t="s">
        <v>3936</v>
      </c>
    </row>
    <row r="481" spans="10:22" ht="94.5" x14ac:dyDescent="0.25">
      <c r="J481" s="95" t="s">
        <v>1619</v>
      </c>
      <c r="K481" s="95" t="s">
        <v>1620</v>
      </c>
      <c r="L481" s="75"/>
      <c r="M481" s="76"/>
      <c r="Q481" s="27">
        <v>21620702</v>
      </c>
      <c r="R481" s="27" t="s">
        <v>318</v>
      </c>
      <c r="S481" s="91">
        <v>315211110000000</v>
      </c>
      <c r="T481" s="92" t="s">
        <v>268</v>
      </c>
      <c r="U481" s="91">
        <v>315211110000000</v>
      </c>
      <c r="V481" s="92" t="s">
        <v>268</v>
      </c>
    </row>
    <row r="482" spans="10:22" ht="94.5" x14ac:dyDescent="0.25">
      <c r="J482" s="95" t="s">
        <v>1621</v>
      </c>
      <c r="K482" s="95" t="s">
        <v>1622</v>
      </c>
      <c r="L482" s="75"/>
      <c r="M482" s="76"/>
      <c r="Q482" s="27">
        <v>31529103</v>
      </c>
      <c r="R482" s="27" t="s">
        <v>319</v>
      </c>
      <c r="S482" s="91">
        <v>545820200105401</v>
      </c>
      <c r="T482" s="92" t="s">
        <v>3937</v>
      </c>
      <c r="U482" s="91">
        <v>545820200105401</v>
      </c>
      <c r="V482" s="92" t="s">
        <v>3937</v>
      </c>
    </row>
    <row r="483" spans="10:22" ht="141.75" x14ac:dyDescent="0.25">
      <c r="J483" s="95" t="s">
        <v>1623</v>
      </c>
      <c r="K483" s="95" t="s">
        <v>788</v>
      </c>
      <c r="L483" s="75"/>
      <c r="M483" s="76"/>
      <c r="Q483" s="27">
        <v>31628002</v>
      </c>
      <c r="R483" s="27" t="s">
        <v>320</v>
      </c>
      <c r="S483" s="91">
        <v>528630110000000</v>
      </c>
      <c r="T483" s="92" t="s">
        <v>1031</v>
      </c>
      <c r="U483" s="91">
        <v>528630110000000</v>
      </c>
      <c r="V483" s="92" t="s">
        <v>1031</v>
      </c>
    </row>
    <row r="484" spans="10:22" ht="157.5" x14ac:dyDescent="0.25">
      <c r="J484" s="95" t="s">
        <v>1624</v>
      </c>
      <c r="K484" s="95" t="s">
        <v>787</v>
      </c>
      <c r="L484" s="75"/>
      <c r="M484" s="76"/>
      <c r="Q484" s="27">
        <v>31626201</v>
      </c>
      <c r="R484" s="27" t="s">
        <v>321</v>
      </c>
      <c r="S484" s="91">
        <v>548630100000000</v>
      </c>
      <c r="T484" s="92" t="s">
        <v>1032</v>
      </c>
      <c r="U484" s="91">
        <v>548630100000000</v>
      </c>
      <c r="V484" s="92" t="s">
        <v>1032</v>
      </c>
    </row>
    <row r="485" spans="10:22" ht="173.25" x14ac:dyDescent="0.25">
      <c r="J485" s="95" t="s">
        <v>1625</v>
      </c>
      <c r="K485" s="95" t="s">
        <v>1626</v>
      </c>
      <c r="L485" s="75"/>
      <c r="M485" s="76"/>
      <c r="Q485" s="27">
        <v>31782201</v>
      </c>
      <c r="R485" s="27" t="s">
        <v>322</v>
      </c>
      <c r="S485" s="91">
        <v>548500100105402</v>
      </c>
      <c r="T485" s="92" t="s">
        <v>3938</v>
      </c>
      <c r="U485" s="91">
        <v>548500100105402</v>
      </c>
      <c r="V485" s="92" t="s">
        <v>3938</v>
      </c>
    </row>
    <row r="486" spans="10:22" ht="110.25" x14ac:dyDescent="0.25">
      <c r="J486" s="95" t="s">
        <v>1627</v>
      </c>
      <c r="K486" s="95" t="s">
        <v>1628</v>
      </c>
      <c r="L486" s="75"/>
      <c r="M486" s="76"/>
      <c r="Q486" s="27">
        <v>21526201</v>
      </c>
      <c r="R486" s="27" t="s">
        <v>323</v>
      </c>
      <c r="S486" s="91">
        <v>545410100105407</v>
      </c>
      <c r="T486" s="92" t="s">
        <v>170</v>
      </c>
      <c r="U486" s="91">
        <v>545410100105407</v>
      </c>
      <c r="V486" s="92" t="s">
        <v>170</v>
      </c>
    </row>
    <row r="487" spans="10:22" ht="126" x14ac:dyDescent="0.25">
      <c r="J487" s="95" t="s">
        <v>1629</v>
      </c>
      <c r="K487" s="95" t="s">
        <v>1630</v>
      </c>
      <c r="L487" s="75"/>
      <c r="M487" s="76"/>
      <c r="Q487" s="27">
        <v>34522204</v>
      </c>
      <c r="R487" s="27" t="s">
        <v>324</v>
      </c>
      <c r="S487" s="91">
        <v>315410110000000</v>
      </c>
      <c r="T487" s="92" t="s">
        <v>3939</v>
      </c>
      <c r="U487" s="91">
        <v>315410110000000</v>
      </c>
      <c r="V487" s="92" t="s">
        <v>3939</v>
      </c>
    </row>
    <row r="488" spans="10:22" ht="94.5" x14ac:dyDescent="0.25">
      <c r="J488" s="95" t="s">
        <v>1631</v>
      </c>
      <c r="K488" s="95" t="s">
        <v>1632</v>
      </c>
      <c r="L488" s="75"/>
      <c r="M488" s="76"/>
      <c r="Q488" s="27">
        <v>33526207</v>
      </c>
      <c r="R488" s="27" t="s">
        <v>325</v>
      </c>
      <c r="S488" s="91">
        <v>315822100103101</v>
      </c>
      <c r="T488" s="92" t="s">
        <v>3940</v>
      </c>
      <c r="U488" s="91">
        <v>315822100103101</v>
      </c>
      <c r="V488" s="92" t="s">
        <v>3940</v>
      </c>
    </row>
    <row r="489" spans="10:22" ht="64.5" x14ac:dyDescent="0.25">
      <c r="J489" s="95" t="s">
        <v>1633</v>
      </c>
      <c r="K489" s="95" t="s">
        <v>1634</v>
      </c>
      <c r="L489" s="75"/>
      <c r="M489" s="76"/>
      <c r="Q489" s="27">
        <v>31521609</v>
      </c>
      <c r="R489" s="27" t="s">
        <v>326</v>
      </c>
      <c r="S489" s="91">
        <v>315822100013104</v>
      </c>
      <c r="T489" s="92" t="s">
        <v>3941</v>
      </c>
      <c r="U489" s="91">
        <v>315822100013104</v>
      </c>
      <c r="V489" s="92" t="s">
        <v>3941</v>
      </c>
    </row>
    <row r="490" spans="10:22" ht="126" x14ac:dyDescent="0.25">
      <c r="J490" s="95" t="s">
        <v>1635</v>
      </c>
      <c r="K490" s="95" t="s">
        <v>1636</v>
      </c>
      <c r="L490" s="75"/>
      <c r="M490" s="76"/>
      <c r="Q490" s="27">
        <v>31529104</v>
      </c>
      <c r="R490" s="27" t="s">
        <v>327</v>
      </c>
      <c r="S490" s="91">
        <v>548120110000000</v>
      </c>
      <c r="T490" s="92" t="s">
        <v>420</v>
      </c>
      <c r="U490" s="91">
        <v>548120110000000</v>
      </c>
      <c r="V490" s="92" t="s">
        <v>420</v>
      </c>
    </row>
    <row r="491" spans="10:22" ht="94.5" x14ac:dyDescent="0.25">
      <c r="J491" s="95" t="s">
        <v>1637</v>
      </c>
      <c r="K491" s="95" t="s">
        <v>1638</v>
      </c>
      <c r="L491" s="75"/>
      <c r="M491" s="76"/>
      <c r="Q491" s="27">
        <v>31529301</v>
      </c>
      <c r="R491" s="27" t="s">
        <v>328</v>
      </c>
      <c r="S491" s="91">
        <v>544810300105401</v>
      </c>
      <c r="T491" s="92" t="s">
        <v>3942</v>
      </c>
      <c r="U491" s="91">
        <v>544810300105401</v>
      </c>
      <c r="V491" s="92" t="s">
        <v>3942</v>
      </c>
    </row>
    <row r="492" spans="10:22" ht="64.5" x14ac:dyDescent="0.25">
      <c r="J492" s="95" t="s">
        <v>1639</v>
      </c>
      <c r="K492" s="95" t="s">
        <v>1640</v>
      </c>
      <c r="L492" s="75"/>
      <c r="M492" s="76"/>
      <c r="Q492" s="27">
        <v>52548302</v>
      </c>
      <c r="R492" s="27" t="s">
        <v>329</v>
      </c>
      <c r="S492" s="91">
        <v>335230200000000</v>
      </c>
      <c r="T492" s="92" t="s">
        <v>3943</v>
      </c>
      <c r="U492" s="91">
        <v>335230200000000</v>
      </c>
      <c r="V492" s="92" t="s">
        <v>3943</v>
      </c>
    </row>
    <row r="493" spans="10:22" ht="63" x14ac:dyDescent="0.25">
      <c r="J493" s="95" t="s">
        <v>1641</v>
      </c>
      <c r="K493" s="95" t="s">
        <v>1642</v>
      </c>
      <c r="L493" s="75"/>
      <c r="M493" s="76"/>
      <c r="Q493" s="27">
        <v>55541203</v>
      </c>
      <c r="R493" s="27" t="s">
        <v>330</v>
      </c>
      <c r="S493" s="91">
        <v>544810300105401</v>
      </c>
      <c r="T493" s="92" t="s">
        <v>3944</v>
      </c>
      <c r="U493" s="91">
        <v>544810300105401</v>
      </c>
      <c r="V493" s="92" t="s">
        <v>3944</v>
      </c>
    </row>
    <row r="494" spans="10:22" ht="157.5" x14ac:dyDescent="0.25">
      <c r="J494" s="95" t="s">
        <v>1643</v>
      </c>
      <c r="K494" s="95" t="s">
        <v>1644</v>
      </c>
      <c r="L494" s="75"/>
      <c r="M494" s="76"/>
      <c r="Q494" s="27">
        <v>71548301</v>
      </c>
      <c r="R494" s="27" t="s">
        <v>331</v>
      </c>
      <c r="S494" s="91">
        <v>544810300105403</v>
      </c>
      <c r="T494" s="92" t="s">
        <v>3945</v>
      </c>
      <c r="U494" s="91">
        <v>544810300105403</v>
      </c>
      <c r="V494" s="92" t="s">
        <v>3945</v>
      </c>
    </row>
    <row r="495" spans="10:22" ht="47.25" x14ac:dyDescent="0.25">
      <c r="J495" s="95" t="s">
        <v>1645</v>
      </c>
      <c r="K495" s="95" t="s">
        <v>1646</v>
      </c>
      <c r="L495" s="75"/>
      <c r="M495" s="76"/>
      <c r="Q495" s="27">
        <v>34548301</v>
      </c>
      <c r="R495" s="27" t="s">
        <v>332</v>
      </c>
      <c r="S495" s="91">
        <v>315211010000000</v>
      </c>
      <c r="T495" s="92" t="s">
        <v>729</v>
      </c>
      <c r="U495" s="91">
        <v>315211010000000</v>
      </c>
      <c r="V495" s="92" t="s">
        <v>729</v>
      </c>
    </row>
    <row r="496" spans="10:22" ht="47.25" x14ac:dyDescent="0.25">
      <c r="J496" s="95" t="s">
        <v>1647</v>
      </c>
      <c r="K496" s="95" t="s">
        <v>1648</v>
      </c>
      <c r="L496" s="75"/>
      <c r="M496" s="76"/>
      <c r="Q496" s="27">
        <v>51522201</v>
      </c>
      <c r="R496" s="27" t="s">
        <v>333</v>
      </c>
      <c r="S496" s="91">
        <v>335430200103303</v>
      </c>
      <c r="T496" s="92" t="s">
        <v>3946</v>
      </c>
      <c r="U496" s="91">
        <v>335430200103303</v>
      </c>
      <c r="V496" s="92" t="s">
        <v>3946</v>
      </c>
    </row>
    <row r="497" spans="10:22" ht="157.5" x14ac:dyDescent="0.25">
      <c r="J497" s="95" t="s">
        <v>1649</v>
      </c>
      <c r="K497" s="95" t="s">
        <v>1650</v>
      </c>
      <c r="L497" s="75"/>
      <c r="M497" s="76"/>
      <c r="Q497" s="27">
        <v>31523314</v>
      </c>
      <c r="R497" s="27" t="s">
        <v>334</v>
      </c>
      <c r="S497" s="91">
        <v>333460110000000</v>
      </c>
      <c r="T497" s="92" t="s">
        <v>727</v>
      </c>
      <c r="U497" s="91">
        <v>333460110000000</v>
      </c>
      <c r="V497" s="92" t="s">
        <v>727</v>
      </c>
    </row>
    <row r="498" spans="10:22" ht="110.25" x14ac:dyDescent="0.25">
      <c r="J498" s="95" t="s">
        <v>1651</v>
      </c>
      <c r="K498" s="95" t="s">
        <v>1652</v>
      </c>
      <c r="L498" s="75"/>
      <c r="M498" s="76"/>
      <c r="Q498" s="27">
        <v>52543207</v>
      </c>
      <c r="R498" s="27" t="s">
        <v>335</v>
      </c>
      <c r="S498" s="91">
        <v>544820200105401</v>
      </c>
      <c r="T498" s="92" t="s">
        <v>3947</v>
      </c>
      <c r="U498" s="91">
        <v>544820200105401</v>
      </c>
      <c r="V498" s="92" t="s">
        <v>3947</v>
      </c>
    </row>
    <row r="499" spans="10:22" ht="126" x14ac:dyDescent="0.25">
      <c r="J499" s="95" t="s">
        <v>1653</v>
      </c>
      <c r="K499" s="95" t="s">
        <v>1654</v>
      </c>
      <c r="L499" s="75"/>
      <c r="M499" s="76"/>
      <c r="Q499" s="27">
        <v>33523301</v>
      </c>
      <c r="R499" s="27" t="s">
        <v>336</v>
      </c>
      <c r="S499" s="91">
        <v>315250210000000</v>
      </c>
      <c r="T499" s="92" t="s">
        <v>3948</v>
      </c>
      <c r="U499" s="91">
        <v>315250210000000</v>
      </c>
      <c r="V499" s="92" t="s">
        <v>3948</v>
      </c>
    </row>
    <row r="500" spans="10:22" ht="94.5" x14ac:dyDescent="0.25">
      <c r="J500" s="95" t="s">
        <v>1655</v>
      </c>
      <c r="K500" s="95" t="s">
        <v>1656</v>
      </c>
      <c r="L500" s="75"/>
      <c r="M500" s="76"/>
      <c r="Q500" s="27">
        <v>51789902</v>
      </c>
      <c r="R500" s="27" t="s">
        <v>337</v>
      </c>
      <c r="S500" s="91">
        <v>315212800000000</v>
      </c>
      <c r="T500" s="92" t="s">
        <v>3949</v>
      </c>
      <c r="U500" s="91">
        <v>315212800000000</v>
      </c>
      <c r="V500" s="92" t="s">
        <v>3949</v>
      </c>
    </row>
    <row r="501" spans="10:22" ht="110.25" x14ac:dyDescent="0.25">
      <c r="J501" s="95" t="s">
        <v>1657</v>
      </c>
      <c r="K501" s="95" t="s">
        <v>1658</v>
      </c>
      <c r="L501" s="75"/>
      <c r="M501" s="76"/>
      <c r="Q501" s="27">
        <v>33527601</v>
      </c>
      <c r="R501" s="27" t="s">
        <v>338</v>
      </c>
      <c r="S501" s="91">
        <v>5421203</v>
      </c>
      <c r="T501" s="92" t="s">
        <v>3950</v>
      </c>
      <c r="U501" s="91">
        <v>5421203</v>
      </c>
      <c r="V501" s="92" t="s">
        <v>3950</v>
      </c>
    </row>
    <row r="502" spans="10:22" ht="78.75" x14ac:dyDescent="0.25">
      <c r="J502" s="95" t="s">
        <v>1659</v>
      </c>
      <c r="K502" s="95" t="s">
        <v>1660</v>
      </c>
      <c r="L502" s="75"/>
      <c r="M502" s="76"/>
      <c r="Q502" s="27">
        <v>52181101</v>
      </c>
      <c r="R502" s="27" t="s">
        <v>339</v>
      </c>
      <c r="S502" s="91">
        <v>542110500000000</v>
      </c>
      <c r="T502" s="92" t="s">
        <v>3887</v>
      </c>
      <c r="U502" s="91">
        <v>542110500000000</v>
      </c>
      <c r="V502" s="92" t="s">
        <v>3887</v>
      </c>
    </row>
    <row r="503" spans="10:22" ht="47.25" x14ac:dyDescent="0.25">
      <c r="J503" s="95" t="s">
        <v>1661</v>
      </c>
      <c r="K503" s="95" t="s">
        <v>1662</v>
      </c>
      <c r="L503" s="75"/>
      <c r="M503" s="76"/>
      <c r="Q503" s="27">
        <v>31527401</v>
      </c>
      <c r="R503" s="27" t="s">
        <v>340</v>
      </c>
      <c r="S503" s="91">
        <v>315821300000000</v>
      </c>
      <c r="T503" s="92" t="s">
        <v>3951</v>
      </c>
      <c r="U503" s="91">
        <v>315821300000000</v>
      </c>
      <c r="V503" s="92" t="s">
        <v>3951</v>
      </c>
    </row>
    <row r="504" spans="10:22" ht="141.75" x14ac:dyDescent="0.25">
      <c r="J504" s="95" t="s">
        <v>1663</v>
      </c>
      <c r="K504" s="95" t="s">
        <v>1664</v>
      </c>
      <c r="L504" s="75"/>
      <c r="M504" s="76"/>
      <c r="Q504" s="27">
        <v>52549903</v>
      </c>
      <c r="R504" s="27" t="s">
        <v>341</v>
      </c>
      <c r="S504" s="91">
        <v>315250310000000</v>
      </c>
      <c r="T504" s="92" t="s">
        <v>456</v>
      </c>
      <c r="U504" s="91">
        <v>315250310000000</v>
      </c>
      <c r="V504" s="92" t="s">
        <v>456</v>
      </c>
    </row>
    <row r="505" spans="10:22" ht="47.25" x14ac:dyDescent="0.25">
      <c r="J505" s="95" t="s">
        <v>1665</v>
      </c>
      <c r="K505" s="95" t="s">
        <v>1666</v>
      </c>
      <c r="L505" s="75"/>
      <c r="M505" s="76"/>
      <c r="Q505" s="27">
        <v>52500801</v>
      </c>
      <c r="R505" s="27" t="s">
        <v>342</v>
      </c>
      <c r="S505" s="91">
        <v>335420410000000</v>
      </c>
      <c r="T505" s="92" t="s">
        <v>457</v>
      </c>
      <c r="U505" s="91">
        <v>335420410000000</v>
      </c>
      <c r="V505" s="92" t="s">
        <v>457</v>
      </c>
    </row>
    <row r="506" spans="10:22" ht="126" x14ac:dyDescent="0.25">
      <c r="J506" s="95" t="s">
        <v>1667</v>
      </c>
      <c r="K506" s="95" t="s">
        <v>1668</v>
      </c>
      <c r="L506" s="75"/>
      <c r="M506" s="76"/>
      <c r="Q506" s="27">
        <v>33781201</v>
      </c>
      <c r="R506" s="27" t="s">
        <v>343</v>
      </c>
      <c r="S506" s="91">
        <v>3321501</v>
      </c>
      <c r="T506" s="92" t="s">
        <v>3952</v>
      </c>
      <c r="U506" s="91">
        <v>3321501</v>
      </c>
      <c r="V506" s="92" t="s">
        <v>3952</v>
      </c>
    </row>
    <row r="507" spans="10:22" ht="141.75" x14ac:dyDescent="0.25">
      <c r="J507" s="95" t="s">
        <v>1669</v>
      </c>
      <c r="K507" s="95" t="s">
        <v>1670</v>
      </c>
      <c r="L507" s="75"/>
      <c r="M507" s="76"/>
      <c r="Q507" s="27">
        <v>52504601</v>
      </c>
      <c r="R507" s="27" t="s">
        <v>344</v>
      </c>
      <c r="S507" s="91">
        <v>3121501</v>
      </c>
      <c r="T507" s="92" t="s">
        <v>731</v>
      </c>
      <c r="U507" s="91">
        <v>3121501</v>
      </c>
      <c r="V507" s="92" t="s">
        <v>731</v>
      </c>
    </row>
    <row r="508" spans="10:22" ht="63" x14ac:dyDescent="0.25">
      <c r="J508" s="95" t="s">
        <v>1671</v>
      </c>
      <c r="K508" s="95" t="s">
        <v>1672</v>
      </c>
      <c r="L508" s="75"/>
      <c r="M508" s="76"/>
      <c r="Q508" s="27">
        <v>54501204</v>
      </c>
      <c r="R508" s="27" t="s">
        <v>345</v>
      </c>
      <c r="S508" s="91">
        <v>542111000000000</v>
      </c>
      <c r="T508" s="92" t="s">
        <v>3953</v>
      </c>
      <c r="U508" s="91">
        <v>542111000000000</v>
      </c>
      <c r="V508" s="92" t="s">
        <v>3953</v>
      </c>
    </row>
    <row r="509" spans="10:22" ht="47.25" x14ac:dyDescent="0.25">
      <c r="J509" s="95" t="s">
        <v>1673</v>
      </c>
      <c r="K509" s="95" t="s">
        <v>1674</v>
      </c>
      <c r="L509" s="75"/>
      <c r="M509" s="76"/>
      <c r="Q509" s="27">
        <v>54504601</v>
      </c>
      <c r="R509" s="27" t="s">
        <v>346</v>
      </c>
      <c r="S509" s="91">
        <v>523410510000000</v>
      </c>
      <c r="T509" s="92" t="s">
        <v>3954</v>
      </c>
      <c r="U509" s="91">
        <v>523410510000000</v>
      </c>
      <c r="V509" s="92" t="s">
        <v>3954</v>
      </c>
    </row>
    <row r="510" spans="10:22" ht="110.25" x14ac:dyDescent="0.25">
      <c r="J510" s="95" t="s">
        <v>1675</v>
      </c>
      <c r="K510" s="95" t="s">
        <v>1676</v>
      </c>
      <c r="L510" s="75"/>
      <c r="M510" s="76"/>
      <c r="Q510" s="27">
        <v>31527402</v>
      </c>
      <c r="R510" s="27" t="s">
        <v>347</v>
      </c>
      <c r="S510" s="91">
        <v>316220100103101</v>
      </c>
      <c r="T510" s="92" t="s">
        <v>645</v>
      </c>
      <c r="U510" s="91">
        <v>316220100103101</v>
      </c>
      <c r="V510" s="92" t="s">
        <v>645</v>
      </c>
    </row>
    <row r="511" spans="10:22" ht="141.75" x14ac:dyDescent="0.25">
      <c r="J511" s="95" t="s">
        <v>1677</v>
      </c>
      <c r="K511" s="95" t="s">
        <v>1678</v>
      </c>
      <c r="L511" s="75"/>
      <c r="M511" s="76"/>
      <c r="Q511" s="27">
        <v>51700101</v>
      </c>
      <c r="R511" s="27" t="s">
        <v>348</v>
      </c>
      <c r="S511" s="91">
        <v>316220100103102</v>
      </c>
      <c r="T511" s="92" t="s">
        <v>3955</v>
      </c>
      <c r="U511" s="91">
        <v>316220100103102</v>
      </c>
      <c r="V511" s="92" t="s">
        <v>3955</v>
      </c>
    </row>
    <row r="512" spans="10:22" ht="78.75" x14ac:dyDescent="0.25">
      <c r="J512" s="95" t="s">
        <v>1679</v>
      </c>
      <c r="K512" s="95" t="s">
        <v>1680</v>
      </c>
      <c r="L512" s="75"/>
      <c r="M512" s="76"/>
      <c r="Q512" s="27">
        <v>52549911</v>
      </c>
      <c r="R512" s="27" t="s">
        <v>349</v>
      </c>
      <c r="S512" s="91">
        <v>316220100103103</v>
      </c>
      <c r="T512" s="92" t="s">
        <v>3956</v>
      </c>
      <c r="U512" s="91">
        <v>316220100103103</v>
      </c>
      <c r="V512" s="92" t="s">
        <v>3956</v>
      </c>
    </row>
    <row r="513" spans="10:22" ht="110.25" x14ac:dyDescent="0.25">
      <c r="J513" s="95" t="s">
        <v>1681</v>
      </c>
      <c r="K513" s="95" t="s">
        <v>1682</v>
      </c>
      <c r="L513" s="75"/>
      <c r="M513" s="76"/>
      <c r="Q513" s="27">
        <v>52840201</v>
      </c>
      <c r="R513" s="27" t="s">
        <v>350</v>
      </c>
      <c r="S513" s="91">
        <v>316220100103104</v>
      </c>
      <c r="T513" s="92" t="s">
        <v>3957</v>
      </c>
      <c r="U513" s="91">
        <v>316220100103104</v>
      </c>
      <c r="V513" s="92" t="s">
        <v>3957</v>
      </c>
    </row>
    <row r="514" spans="10:22" ht="110.25" x14ac:dyDescent="0.25">
      <c r="J514" s="95" t="s">
        <v>1683</v>
      </c>
      <c r="K514" s="95" t="s">
        <v>1684</v>
      </c>
      <c r="L514" s="75"/>
      <c r="M514" s="76"/>
      <c r="Q514" s="27">
        <v>52540104</v>
      </c>
      <c r="R514" s="27" t="s">
        <v>351</v>
      </c>
      <c r="S514" s="91">
        <v>546210400105401</v>
      </c>
      <c r="T514" s="92" t="s">
        <v>3958</v>
      </c>
      <c r="U514" s="91">
        <v>546210400105401</v>
      </c>
      <c r="V514" s="92" t="s">
        <v>3958</v>
      </c>
    </row>
    <row r="515" spans="10:22" ht="126" x14ac:dyDescent="0.25">
      <c r="J515" s="95" t="s">
        <v>1685</v>
      </c>
      <c r="K515" s="95" t="s">
        <v>1686</v>
      </c>
      <c r="L515" s="75"/>
      <c r="M515" s="76"/>
      <c r="Q515" s="27">
        <v>52342601</v>
      </c>
      <c r="R515" s="27" t="s">
        <v>352</v>
      </c>
      <c r="S515" s="91">
        <v>522130100000000</v>
      </c>
      <c r="T515" s="92" t="s">
        <v>3959</v>
      </c>
      <c r="U515" s="91">
        <v>522130100000000</v>
      </c>
      <c r="V515" s="92" t="s">
        <v>3959</v>
      </c>
    </row>
    <row r="516" spans="10:22" ht="63" x14ac:dyDescent="0.25">
      <c r="J516" s="95" t="s">
        <v>1687</v>
      </c>
      <c r="K516" s="95" t="s">
        <v>1688</v>
      </c>
      <c r="L516" s="75"/>
      <c r="M516" s="76"/>
      <c r="Q516" s="27"/>
      <c r="R516" s="27"/>
      <c r="S516" s="91">
        <v>547610200105402</v>
      </c>
      <c r="T516" s="92" t="s">
        <v>3960</v>
      </c>
      <c r="U516" s="91">
        <v>547610200105402</v>
      </c>
      <c r="V516" s="92" t="s">
        <v>3960</v>
      </c>
    </row>
    <row r="517" spans="10:22" ht="51.75" x14ac:dyDescent="0.25">
      <c r="J517" s="95" t="s">
        <v>1689</v>
      </c>
      <c r="K517" s="95" t="s">
        <v>1690</v>
      </c>
      <c r="L517" s="75"/>
      <c r="M517" s="76"/>
      <c r="Q517" s="27"/>
      <c r="R517" s="27"/>
      <c r="S517" s="91">
        <v>315430500000000</v>
      </c>
      <c r="T517" s="92" t="s">
        <v>3961</v>
      </c>
      <c r="U517" s="91">
        <v>315430500000000</v>
      </c>
      <c r="V517" s="92" t="s">
        <v>3961</v>
      </c>
    </row>
    <row r="518" spans="10:22" ht="94.5" x14ac:dyDescent="0.25">
      <c r="J518" s="95" t="s">
        <v>1691</v>
      </c>
      <c r="K518" s="95" t="s">
        <v>1692</v>
      </c>
      <c r="L518" s="75"/>
      <c r="M518" s="76"/>
      <c r="Q518" s="27">
        <v>53540102</v>
      </c>
      <c r="R518" s="27" t="s">
        <v>353</v>
      </c>
      <c r="S518" s="91">
        <v>5421204</v>
      </c>
      <c r="T518" s="92" t="s">
        <v>3962</v>
      </c>
      <c r="U518" s="91">
        <v>5421204</v>
      </c>
      <c r="V518" s="92" t="s">
        <v>3962</v>
      </c>
    </row>
    <row r="519" spans="10:22" ht="94.5" x14ac:dyDescent="0.25">
      <c r="J519" s="95" t="s">
        <v>1693</v>
      </c>
      <c r="K519" s="95" t="s">
        <v>1694</v>
      </c>
      <c r="L519" s="75"/>
      <c r="M519" s="76"/>
      <c r="Q519" s="27">
        <v>52503001</v>
      </c>
      <c r="R519" s="27" t="s">
        <v>354</v>
      </c>
      <c r="S519" s="91">
        <v>527200100015406</v>
      </c>
      <c r="T519" s="92" t="s">
        <v>375</v>
      </c>
      <c r="U519" s="91">
        <v>527200100015406</v>
      </c>
      <c r="V519" s="92" t="s">
        <v>375</v>
      </c>
    </row>
    <row r="520" spans="10:22" ht="94.5" x14ac:dyDescent="0.25">
      <c r="J520" s="95" t="s">
        <v>1695</v>
      </c>
      <c r="K520" s="95" t="s">
        <v>1696</v>
      </c>
      <c r="L520" s="75"/>
      <c r="M520" s="76"/>
      <c r="Q520" s="27">
        <v>21628003</v>
      </c>
      <c r="R520" s="27" t="s">
        <v>355</v>
      </c>
      <c r="S520" s="91">
        <v>545210300105401</v>
      </c>
      <c r="T520" s="92" t="s">
        <v>3963</v>
      </c>
      <c r="U520" s="91">
        <v>545210300105401</v>
      </c>
      <c r="V520" s="92" t="s">
        <v>3963</v>
      </c>
    </row>
    <row r="521" spans="10:22" ht="141.75" x14ac:dyDescent="0.25">
      <c r="J521" s="95" t="s">
        <v>1697</v>
      </c>
      <c r="K521" s="95" t="s">
        <v>1698</v>
      </c>
      <c r="L521" s="75"/>
      <c r="M521" s="76"/>
      <c r="Q521" s="27">
        <v>32523301</v>
      </c>
      <c r="R521" s="27" t="s">
        <v>356</v>
      </c>
      <c r="S521" s="91">
        <v>545210300105402</v>
      </c>
      <c r="T521" s="92" t="s">
        <v>3964</v>
      </c>
      <c r="U521" s="91">
        <v>545210300105402</v>
      </c>
      <c r="V521" s="92" t="s">
        <v>3964</v>
      </c>
    </row>
    <row r="522" spans="10:22" ht="110.25" x14ac:dyDescent="0.25">
      <c r="J522" s="95" t="s">
        <v>1699</v>
      </c>
      <c r="K522" s="95" t="s">
        <v>604</v>
      </c>
      <c r="L522" s="75"/>
      <c r="M522" s="76"/>
      <c r="Q522" s="27">
        <v>53548302</v>
      </c>
      <c r="R522" s="27" t="s">
        <v>357</v>
      </c>
      <c r="S522" s="91">
        <v>545210300105403</v>
      </c>
      <c r="T522" s="92" t="s">
        <v>3965</v>
      </c>
      <c r="U522" s="91">
        <v>545210300105403</v>
      </c>
      <c r="V522" s="92" t="s">
        <v>3965</v>
      </c>
    </row>
    <row r="523" spans="10:22" ht="78.75" x14ac:dyDescent="0.25">
      <c r="J523" s="95" t="s">
        <v>1700</v>
      </c>
      <c r="K523" s="95" t="s">
        <v>1701</v>
      </c>
      <c r="L523" s="75"/>
      <c r="M523" s="76"/>
      <c r="Q523" s="27">
        <v>32523602</v>
      </c>
      <c r="R523" s="27" t="s">
        <v>358</v>
      </c>
      <c r="S523" s="91">
        <v>522130100015201</v>
      </c>
      <c r="T523" s="92" t="s">
        <v>700</v>
      </c>
      <c r="U523" s="91">
        <v>522130100015201</v>
      </c>
      <c r="V523" s="92" t="s">
        <v>700</v>
      </c>
    </row>
    <row r="524" spans="10:22" ht="78.75" x14ac:dyDescent="0.25">
      <c r="J524" s="95" t="s">
        <v>1702</v>
      </c>
      <c r="K524" s="95" t="s">
        <v>1703</v>
      </c>
      <c r="L524" s="75"/>
      <c r="M524" s="76"/>
      <c r="Q524" s="27">
        <v>53524101</v>
      </c>
      <c r="R524" s="27" t="s">
        <v>359</v>
      </c>
      <c r="S524" s="91">
        <v>528150110000000</v>
      </c>
      <c r="T524" s="92" t="s">
        <v>704</v>
      </c>
      <c r="U524" s="91">
        <v>528150110000000</v>
      </c>
      <c r="V524" s="92" t="s">
        <v>704</v>
      </c>
    </row>
    <row r="525" spans="10:22" ht="78.75" x14ac:dyDescent="0.25">
      <c r="J525" s="95" t="s">
        <v>1704</v>
      </c>
      <c r="K525" s="95" t="s">
        <v>1705</v>
      </c>
      <c r="L525" s="75"/>
      <c r="M525" s="76"/>
      <c r="Q525" s="27">
        <v>33620131</v>
      </c>
      <c r="R525" s="27" t="s">
        <v>360</v>
      </c>
      <c r="S525" s="91">
        <v>315821400000000</v>
      </c>
      <c r="T525" s="92" t="s">
        <v>3966</v>
      </c>
      <c r="U525" s="91">
        <v>315821400000000</v>
      </c>
      <c r="V525" s="92" t="s">
        <v>3966</v>
      </c>
    </row>
    <row r="526" spans="10:22" ht="94.5" x14ac:dyDescent="0.25">
      <c r="J526" s="95" t="s">
        <v>1706</v>
      </c>
      <c r="K526" s="95" t="s">
        <v>1707</v>
      </c>
      <c r="L526" s="75"/>
      <c r="M526" s="76"/>
      <c r="Q526" s="27">
        <v>55343901</v>
      </c>
      <c r="R526" s="27" t="s">
        <v>361</v>
      </c>
      <c r="S526" s="91">
        <v>315821510000000</v>
      </c>
      <c r="T526" s="92" t="s">
        <v>707</v>
      </c>
      <c r="U526" s="91">
        <v>315821510000000</v>
      </c>
      <c r="V526" s="92" t="s">
        <v>707</v>
      </c>
    </row>
    <row r="527" spans="10:22" ht="63" x14ac:dyDescent="0.25">
      <c r="J527" s="95" t="s">
        <v>1708</v>
      </c>
      <c r="K527" s="95" t="s">
        <v>1709</v>
      </c>
      <c r="L527" s="75"/>
      <c r="M527" s="76"/>
      <c r="Q527" s="27">
        <v>52343802</v>
      </c>
      <c r="R527" s="27" t="s">
        <v>362</v>
      </c>
      <c r="S527" s="91">
        <v>315270100000000</v>
      </c>
      <c r="T527" s="92" t="s">
        <v>713</v>
      </c>
      <c r="U527" s="91">
        <v>315270100000000</v>
      </c>
      <c r="V527" s="92" t="s">
        <v>713</v>
      </c>
    </row>
    <row r="528" spans="10:22" ht="126" x14ac:dyDescent="0.25">
      <c r="J528" s="95" t="s">
        <v>1710</v>
      </c>
      <c r="K528" s="95" t="s">
        <v>1711</v>
      </c>
      <c r="L528" s="75"/>
      <c r="M528" s="76"/>
      <c r="Q528" s="27">
        <v>55343301</v>
      </c>
      <c r="R528" s="27" t="s">
        <v>250</v>
      </c>
      <c r="S528" s="91">
        <v>512130200000000</v>
      </c>
      <c r="T528" s="92" t="s">
        <v>3967</v>
      </c>
      <c r="U528" s="91">
        <v>512130200000000</v>
      </c>
      <c r="V528" s="92" t="s">
        <v>3967</v>
      </c>
    </row>
    <row r="529" spans="10:22" ht="64.5" x14ac:dyDescent="0.25">
      <c r="J529" s="95" t="s">
        <v>1712</v>
      </c>
      <c r="K529" s="95" t="s">
        <v>1713</v>
      </c>
      <c r="L529" s="75"/>
      <c r="M529" s="76"/>
      <c r="Q529" s="27">
        <v>54464101</v>
      </c>
      <c r="R529" s="27" t="s">
        <v>251</v>
      </c>
      <c r="S529" s="91">
        <v>548500200000000</v>
      </c>
      <c r="T529" s="92" t="s">
        <v>3968</v>
      </c>
      <c r="U529" s="91">
        <v>548500200000000</v>
      </c>
      <c r="V529" s="92" t="s">
        <v>3968</v>
      </c>
    </row>
    <row r="530" spans="10:22" ht="94.5" x14ac:dyDescent="0.25">
      <c r="J530" s="95" t="s">
        <v>1714</v>
      </c>
      <c r="K530" s="95" t="s">
        <v>1715</v>
      </c>
      <c r="L530" s="75"/>
      <c r="M530" s="76"/>
      <c r="Q530" s="27">
        <v>52464102</v>
      </c>
      <c r="R530" s="27" t="s">
        <v>252</v>
      </c>
      <c r="S530" s="91">
        <v>548500100105404</v>
      </c>
      <c r="T530" s="92" t="s">
        <v>720</v>
      </c>
      <c r="U530" s="91">
        <v>548500100105404</v>
      </c>
      <c r="V530" s="92" t="s">
        <v>720</v>
      </c>
    </row>
    <row r="531" spans="10:22" ht="78.75" x14ac:dyDescent="0.25">
      <c r="J531" s="95" t="s">
        <v>1716</v>
      </c>
      <c r="K531" s="95" t="s">
        <v>786</v>
      </c>
      <c r="L531" s="75"/>
      <c r="M531" s="76"/>
      <c r="Q531" s="27">
        <v>31548304</v>
      </c>
      <c r="R531" s="27" t="s">
        <v>253</v>
      </c>
      <c r="S531" s="91">
        <v>525230210000000</v>
      </c>
      <c r="T531" s="92" t="s">
        <v>804</v>
      </c>
      <c r="U531" s="91">
        <v>525230210000000</v>
      </c>
      <c r="V531" s="92" t="s">
        <v>804</v>
      </c>
    </row>
    <row r="532" spans="10:22" ht="78.75" x14ac:dyDescent="0.25">
      <c r="J532" s="95" t="s">
        <v>1717</v>
      </c>
      <c r="K532" s="95" t="s">
        <v>1718</v>
      </c>
      <c r="L532" s="75"/>
      <c r="M532" s="76"/>
      <c r="Q532" s="27">
        <v>31521610</v>
      </c>
      <c r="R532" s="27" t="s">
        <v>254</v>
      </c>
      <c r="S532" s="91">
        <v>315822100103102</v>
      </c>
      <c r="T532" s="92" t="s">
        <v>3969</v>
      </c>
      <c r="U532" s="91">
        <v>315822100103102</v>
      </c>
      <c r="V532" s="92" t="s">
        <v>3969</v>
      </c>
    </row>
    <row r="533" spans="10:22" ht="157.5" x14ac:dyDescent="0.25">
      <c r="J533" s="95" t="s">
        <v>1719</v>
      </c>
      <c r="K533" s="95" t="s">
        <v>1720</v>
      </c>
      <c r="L533" s="75"/>
      <c r="M533" s="76"/>
      <c r="Q533" s="27">
        <v>52543605</v>
      </c>
      <c r="R533" s="27" t="s">
        <v>255</v>
      </c>
      <c r="S533" s="91">
        <v>528410100105201</v>
      </c>
      <c r="T533" s="92" t="s">
        <v>3970</v>
      </c>
      <c r="U533" s="91">
        <v>528410100105201</v>
      </c>
      <c r="V533" s="92" t="s">
        <v>3970</v>
      </c>
    </row>
    <row r="534" spans="10:22" ht="157.5" x14ac:dyDescent="0.25">
      <c r="J534" s="95" t="s">
        <v>1721</v>
      </c>
      <c r="K534" s="95" t="s">
        <v>1722</v>
      </c>
      <c r="L534" s="75"/>
      <c r="M534" s="76"/>
      <c r="Q534" s="27">
        <v>54893305</v>
      </c>
      <c r="R534" s="27" t="s">
        <v>256</v>
      </c>
      <c r="S534" s="91">
        <v>545240100105403</v>
      </c>
      <c r="T534" s="92" t="s">
        <v>3971</v>
      </c>
      <c r="U534" s="91">
        <v>545240100105403</v>
      </c>
      <c r="V534" s="92" t="s">
        <v>3971</v>
      </c>
    </row>
    <row r="535" spans="10:22" ht="126" x14ac:dyDescent="0.25">
      <c r="J535" s="95" t="s">
        <v>1723</v>
      </c>
      <c r="K535" s="95" t="s">
        <v>1724</v>
      </c>
      <c r="L535" s="75"/>
      <c r="M535" s="76"/>
      <c r="Q535" s="27">
        <v>52544202</v>
      </c>
      <c r="R535" s="27" t="s">
        <v>257</v>
      </c>
      <c r="S535" s="91">
        <v>545240100103101</v>
      </c>
      <c r="T535" s="92" t="s">
        <v>3972</v>
      </c>
      <c r="U535" s="91">
        <v>545240100103101</v>
      </c>
      <c r="V535" s="92" t="s">
        <v>3972</v>
      </c>
    </row>
    <row r="536" spans="10:22" ht="94.5" x14ac:dyDescent="0.25">
      <c r="J536" s="95" t="s">
        <v>1725</v>
      </c>
      <c r="K536" s="95" t="s">
        <v>1726</v>
      </c>
      <c r="L536" s="75"/>
      <c r="M536" s="76"/>
      <c r="Q536" s="27">
        <v>52544203</v>
      </c>
      <c r="R536" s="27" t="s">
        <v>258</v>
      </c>
      <c r="S536" s="91">
        <v>545240100103102</v>
      </c>
      <c r="T536" s="92" t="s">
        <v>3973</v>
      </c>
      <c r="U536" s="91">
        <v>545240100103102</v>
      </c>
      <c r="V536" s="92" t="s">
        <v>3973</v>
      </c>
    </row>
    <row r="537" spans="10:22" ht="94.5" x14ac:dyDescent="0.25">
      <c r="J537" s="95" t="s">
        <v>1727</v>
      </c>
      <c r="K537" s="95" t="s">
        <v>1728</v>
      </c>
      <c r="L537" s="75"/>
      <c r="M537" s="76"/>
      <c r="Q537" s="27">
        <v>55544201</v>
      </c>
      <c r="R537" s="27" t="s">
        <v>259</v>
      </c>
      <c r="S537" s="91">
        <v>545240100103103</v>
      </c>
      <c r="T537" s="92" t="s">
        <v>3974</v>
      </c>
      <c r="U537" s="91">
        <v>545240100103103</v>
      </c>
      <c r="V537" s="92" t="s">
        <v>3974</v>
      </c>
    </row>
    <row r="538" spans="10:22" ht="78.75" x14ac:dyDescent="0.25">
      <c r="J538" s="95" t="s">
        <v>1729</v>
      </c>
      <c r="K538" s="95" t="s">
        <v>1730</v>
      </c>
      <c r="L538" s="75"/>
      <c r="M538" s="76"/>
      <c r="Q538" s="27">
        <v>52544204</v>
      </c>
      <c r="R538" s="27" t="s">
        <v>726</v>
      </c>
      <c r="S538" s="91">
        <v>545240100105402</v>
      </c>
      <c r="T538" s="92" t="s">
        <v>3975</v>
      </c>
      <c r="U538" s="91">
        <v>545240100105402</v>
      </c>
      <c r="V538" s="92" t="s">
        <v>3975</v>
      </c>
    </row>
    <row r="539" spans="10:22" ht="110.25" x14ac:dyDescent="0.25">
      <c r="J539" s="95" t="s">
        <v>1731</v>
      </c>
      <c r="K539" s="95" t="s">
        <v>1732</v>
      </c>
      <c r="L539" s="75"/>
      <c r="M539" s="76"/>
      <c r="Q539" s="27">
        <v>52340405</v>
      </c>
      <c r="R539" s="27" t="s">
        <v>727</v>
      </c>
      <c r="S539" s="91">
        <v>522140100000000</v>
      </c>
      <c r="T539" s="92" t="s">
        <v>831</v>
      </c>
      <c r="U539" s="91">
        <v>522140100000000</v>
      </c>
      <c r="V539" s="92" t="s">
        <v>831</v>
      </c>
    </row>
    <row r="540" spans="10:22" ht="110.25" x14ac:dyDescent="0.25">
      <c r="J540" s="95" t="s">
        <v>1733</v>
      </c>
      <c r="K540" s="95" t="s">
        <v>1734</v>
      </c>
      <c r="L540" s="75"/>
      <c r="M540" s="76"/>
      <c r="Q540" s="27">
        <v>33340402</v>
      </c>
      <c r="R540" s="27" t="s">
        <v>728</v>
      </c>
      <c r="S540" s="91">
        <v>527250100000000</v>
      </c>
      <c r="T540" s="92" t="s">
        <v>3976</v>
      </c>
      <c r="U540" s="91">
        <v>527250100000000</v>
      </c>
      <c r="V540" s="92" t="s">
        <v>3976</v>
      </c>
    </row>
    <row r="541" spans="10:22" ht="141.75" x14ac:dyDescent="0.25">
      <c r="J541" s="95" t="s">
        <v>1735</v>
      </c>
      <c r="K541" s="95" t="s">
        <v>1736</v>
      </c>
      <c r="L541" s="75"/>
      <c r="M541" s="76"/>
      <c r="Q541" s="27">
        <v>31523304</v>
      </c>
      <c r="R541" s="27" t="s">
        <v>729</v>
      </c>
      <c r="S541" s="91">
        <v>528410100105202</v>
      </c>
      <c r="T541" s="92" t="s">
        <v>3977</v>
      </c>
      <c r="U541" s="91">
        <v>528410100105202</v>
      </c>
      <c r="V541" s="92" t="s">
        <v>3977</v>
      </c>
    </row>
    <row r="542" spans="10:22" ht="63" x14ac:dyDescent="0.25">
      <c r="J542" s="95" t="s">
        <v>1737</v>
      </c>
      <c r="K542" s="95" t="s">
        <v>1738</v>
      </c>
      <c r="L542" s="75"/>
      <c r="M542" s="76"/>
      <c r="Q542" s="27">
        <v>52544205</v>
      </c>
      <c r="R542" s="27" t="s">
        <v>730</v>
      </c>
      <c r="S542" s="91"/>
      <c r="T542" s="92"/>
      <c r="U542" s="91"/>
      <c r="V542" s="92"/>
    </row>
    <row r="543" spans="10:22" ht="94.5" x14ac:dyDescent="0.25">
      <c r="J543" s="95" t="s">
        <v>1739</v>
      </c>
      <c r="K543" s="95" t="s">
        <v>1740</v>
      </c>
      <c r="L543" s="75"/>
      <c r="M543" s="76"/>
      <c r="Q543" s="27">
        <v>31522001</v>
      </c>
      <c r="R543" s="27" t="s">
        <v>731</v>
      </c>
      <c r="S543" s="91"/>
      <c r="T543" s="92"/>
      <c r="U543" s="91"/>
      <c r="V543" s="92"/>
    </row>
    <row r="544" spans="10:22" ht="78.75" x14ac:dyDescent="0.25">
      <c r="J544" s="95" t="s">
        <v>1741</v>
      </c>
      <c r="K544" s="95" t="s">
        <v>1742</v>
      </c>
      <c r="L544" s="75"/>
      <c r="M544" s="76"/>
      <c r="Q544" s="27">
        <v>33624901</v>
      </c>
      <c r="R544" s="27" t="s">
        <v>732</v>
      </c>
      <c r="S544" s="91">
        <v>543450200000000</v>
      </c>
      <c r="T544" s="92" t="s">
        <v>839</v>
      </c>
      <c r="U544" s="91">
        <v>543450200000000</v>
      </c>
      <c r="V544" s="92" t="s">
        <v>839</v>
      </c>
    </row>
    <row r="545" spans="10:22" ht="47.25" x14ac:dyDescent="0.25">
      <c r="J545" s="95" t="s">
        <v>1743</v>
      </c>
      <c r="K545" s="95" t="s">
        <v>1744</v>
      </c>
      <c r="L545" s="75"/>
      <c r="M545" s="76"/>
      <c r="Q545" s="27">
        <v>21620601</v>
      </c>
      <c r="R545" s="27" t="s">
        <v>733</v>
      </c>
      <c r="S545" s="91">
        <v>528120200000000</v>
      </c>
      <c r="T545" s="92" t="s">
        <v>842</v>
      </c>
      <c r="U545" s="91">
        <v>528120200000000</v>
      </c>
      <c r="V545" s="92" t="s">
        <v>842</v>
      </c>
    </row>
    <row r="546" spans="10:22" ht="110.25" x14ac:dyDescent="0.25">
      <c r="J546" s="95" t="s">
        <v>1745</v>
      </c>
      <c r="K546" s="95" t="s">
        <v>1746</v>
      </c>
      <c r="L546" s="75"/>
      <c r="M546" s="76"/>
      <c r="Q546" s="27">
        <v>52624902</v>
      </c>
      <c r="R546" s="27" t="s">
        <v>734</v>
      </c>
      <c r="S546" s="91">
        <v>316210400000000</v>
      </c>
      <c r="T546" s="92" t="s">
        <v>3978</v>
      </c>
      <c r="U546" s="91">
        <v>316210400000000</v>
      </c>
      <c r="V546" s="92" t="s">
        <v>3978</v>
      </c>
    </row>
    <row r="547" spans="10:22" ht="110.25" x14ac:dyDescent="0.25">
      <c r="J547" s="95" t="s">
        <v>1747</v>
      </c>
      <c r="K547" s="95" t="s">
        <v>1748</v>
      </c>
      <c r="L547" s="75"/>
      <c r="M547" s="76"/>
      <c r="Q547" s="27">
        <v>52181102</v>
      </c>
      <c r="R547" s="27" t="s">
        <v>735</v>
      </c>
      <c r="S547" s="91">
        <v>545820310000000</v>
      </c>
      <c r="T547" s="92" t="s">
        <v>844</v>
      </c>
      <c r="U547" s="91">
        <v>545820310000000</v>
      </c>
      <c r="V547" s="92" t="s">
        <v>844</v>
      </c>
    </row>
    <row r="548" spans="10:22" ht="157.5" x14ac:dyDescent="0.25">
      <c r="J548" s="95" t="s">
        <v>1749</v>
      </c>
      <c r="K548" s="95" t="s">
        <v>1750</v>
      </c>
      <c r="L548" s="75"/>
      <c r="M548" s="76"/>
      <c r="Q548" s="27">
        <v>54789904</v>
      </c>
      <c r="R548" s="27" t="s">
        <v>736</v>
      </c>
      <c r="S548" s="91">
        <v>545410100105408</v>
      </c>
      <c r="T548" s="92" t="s">
        <v>3979</v>
      </c>
      <c r="U548" s="91">
        <v>545410100105408</v>
      </c>
      <c r="V548" s="92" t="s">
        <v>3979</v>
      </c>
    </row>
    <row r="549" spans="10:22" ht="78.75" x14ac:dyDescent="0.25">
      <c r="J549" s="95" t="s">
        <v>1751</v>
      </c>
      <c r="K549" s="95" t="s">
        <v>1752</v>
      </c>
      <c r="L549" s="75"/>
      <c r="M549" s="76"/>
      <c r="Q549" s="27">
        <v>52789901</v>
      </c>
      <c r="R549" s="27" t="s">
        <v>737</v>
      </c>
      <c r="S549" s="91">
        <v>548410101003102</v>
      </c>
      <c r="T549" s="92" t="s">
        <v>3980</v>
      </c>
      <c r="U549" s="91">
        <v>548410101003102</v>
      </c>
      <c r="V549" s="92" t="s">
        <v>3980</v>
      </c>
    </row>
    <row r="550" spans="10:22" ht="47.25" x14ac:dyDescent="0.25">
      <c r="J550" s="95" t="s">
        <v>1753</v>
      </c>
      <c r="K550" s="95" t="s">
        <v>1754</v>
      </c>
      <c r="L550" s="75"/>
      <c r="M550" s="76"/>
      <c r="Q550" s="27">
        <v>52541203</v>
      </c>
      <c r="R550" s="27" t="s">
        <v>738</v>
      </c>
      <c r="S550" s="91">
        <v>545230510000000</v>
      </c>
      <c r="T550" s="92" t="s">
        <v>852</v>
      </c>
      <c r="U550" s="91">
        <v>545230510000000</v>
      </c>
      <c r="V550" s="92" t="s">
        <v>852</v>
      </c>
    </row>
    <row r="551" spans="10:22" ht="51.75" x14ac:dyDescent="0.25">
      <c r="J551" s="95" t="s">
        <v>1755</v>
      </c>
      <c r="K551" s="95" t="s">
        <v>1756</v>
      </c>
      <c r="L551" s="75"/>
      <c r="M551" s="76"/>
      <c r="Q551" s="27">
        <v>33529201</v>
      </c>
      <c r="R551" s="27" t="s">
        <v>739</v>
      </c>
      <c r="S551" s="91">
        <v>315230100000000</v>
      </c>
      <c r="T551" s="92" t="s">
        <v>3981</v>
      </c>
      <c r="U551" s="91">
        <v>315230100000000</v>
      </c>
      <c r="V551" s="92" t="s">
        <v>3981</v>
      </c>
    </row>
    <row r="552" spans="10:22" ht="47.25" x14ac:dyDescent="0.25">
      <c r="J552" s="95" t="s">
        <v>1757</v>
      </c>
      <c r="K552" s="95" t="s">
        <v>1758</v>
      </c>
      <c r="L552" s="75"/>
      <c r="M552" s="76"/>
      <c r="Q552" s="27">
        <v>31524402</v>
      </c>
      <c r="R552" s="27" t="s">
        <v>740</v>
      </c>
      <c r="S552" s="91">
        <v>545820410000000</v>
      </c>
      <c r="T552" s="92" t="s">
        <v>855</v>
      </c>
      <c r="U552" s="91">
        <v>545820410000000</v>
      </c>
      <c r="V552" s="92" t="s">
        <v>855</v>
      </c>
    </row>
    <row r="553" spans="10:22" ht="51.75" x14ac:dyDescent="0.25">
      <c r="J553" s="95" t="s">
        <v>1759</v>
      </c>
      <c r="K553" s="95" t="s">
        <v>1760</v>
      </c>
      <c r="L553" s="75"/>
      <c r="M553" s="76"/>
      <c r="Q553" s="27">
        <v>21529105</v>
      </c>
      <c r="R553" s="27" t="s">
        <v>741</v>
      </c>
      <c r="S553" s="91">
        <v>547620100015402</v>
      </c>
      <c r="T553" s="92" t="s">
        <v>859</v>
      </c>
      <c r="U553" s="91">
        <v>547620100015402</v>
      </c>
      <c r="V553" s="92" t="s">
        <v>859</v>
      </c>
    </row>
    <row r="554" spans="10:22" ht="141.75" x14ac:dyDescent="0.25">
      <c r="J554" s="95" t="s">
        <v>1761</v>
      </c>
      <c r="K554" s="95" t="s">
        <v>1762</v>
      </c>
      <c r="L554" s="75"/>
      <c r="M554" s="76"/>
      <c r="Q554" s="27">
        <v>54149902</v>
      </c>
      <c r="R554" s="27" t="s">
        <v>742</v>
      </c>
      <c r="S554" s="91">
        <v>527230110000000</v>
      </c>
      <c r="T554" s="92" t="s">
        <v>860</v>
      </c>
      <c r="U554" s="91">
        <v>527230110000000</v>
      </c>
      <c r="V554" s="92" t="s">
        <v>860</v>
      </c>
    </row>
    <row r="555" spans="10:22" ht="94.5" x14ac:dyDescent="0.25">
      <c r="J555" s="95" t="s">
        <v>1763</v>
      </c>
      <c r="K555" s="95" t="s">
        <v>1764</v>
      </c>
      <c r="L555" s="75"/>
      <c r="M555" s="76"/>
      <c r="Q555" s="27">
        <v>33149901</v>
      </c>
      <c r="R555" s="27" t="s">
        <v>743</v>
      </c>
      <c r="S555" s="91">
        <v>318120100000000</v>
      </c>
      <c r="T555" s="92" t="s">
        <v>3982</v>
      </c>
      <c r="U555" s="91">
        <v>318120100000000</v>
      </c>
      <c r="V555" s="92" t="s">
        <v>3982</v>
      </c>
    </row>
    <row r="556" spans="10:22" ht="64.5" x14ac:dyDescent="0.25">
      <c r="J556" s="95" t="s">
        <v>1765</v>
      </c>
      <c r="K556" s="95" t="s">
        <v>1766</v>
      </c>
      <c r="L556" s="75"/>
      <c r="M556" s="76"/>
      <c r="Q556" s="27">
        <v>34527601</v>
      </c>
      <c r="R556" s="27" t="s">
        <v>744</v>
      </c>
      <c r="S556" s="91">
        <v>318120101003101</v>
      </c>
      <c r="T556" s="92" t="s">
        <v>863</v>
      </c>
      <c r="U556" s="91">
        <v>318120101003101</v>
      </c>
      <c r="V556" s="92" t="s">
        <v>863</v>
      </c>
    </row>
    <row r="557" spans="10:22" ht="94.5" x14ac:dyDescent="0.25">
      <c r="J557" s="95" t="s">
        <v>1767</v>
      </c>
      <c r="K557" s="95" t="s">
        <v>1768</v>
      </c>
      <c r="L557" s="75"/>
      <c r="M557" s="76"/>
      <c r="Q557" s="27">
        <v>54789902</v>
      </c>
      <c r="R557" s="27" t="s">
        <v>745</v>
      </c>
      <c r="S557" s="91">
        <v>315212000103104</v>
      </c>
      <c r="T557" s="92" t="s">
        <v>3983</v>
      </c>
      <c r="U557" s="91">
        <v>315212000103104</v>
      </c>
      <c r="V557" s="92" t="s">
        <v>3983</v>
      </c>
    </row>
    <row r="558" spans="10:22" ht="110.25" x14ac:dyDescent="0.25">
      <c r="J558" s="95" t="s">
        <v>1769</v>
      </c>
      <c r="K558" s="95" t="s">
        <v>1770</v>
      </c>
      <c r="L558" s="75"/>
      <c r="M558" s="76"/>
      <c r="Q558" s="27">
        <v>21620602</v>
      </c>
      <c r="R558" s="27" t="s">
        <v>746</v>
      </c>
      <c r="S558" s="91">
        <v>315212000103103</v>
      </c>
      <c r="T558" s="92" t="s">
        <v>3984</v>
      </c>
      <c r="U558" s="91">
        <v>315212000103103</v>
      </c>
      <c r="V558" s="92" t="s">
        <v>3984</v>
      </c>
    </row>
    <row r="559" spans="10:22" ht="94.5" x14ac:dyDescent="0.25">
      <c r="J559" s="95" t="s">
        <v>1771</v>
      </c>
      <c r="K559" s="95" t="s">
        <v>1772</v>
      </c>
      <c r="L559" s="75"/>
      <c r="M559" s="76"/>
      <c r="Q559" s="27">
        <v>31620601</v>
      </c>
      <c r="R559" s="27" t="s">
        <v>747</v>
      </c>
      <c r="S559" s="91">
        <v>315212000103101</v>
      </c>
      <c r="T559" s="92" t="s">
        <v>3985</v>
      </c>
      <c r="U559" s="91">
        <v>315212000103101</v>
      </c>
      <c r="V559" s="92" t="s">
        <v>3985</v>
      </c>
    </row>
    <row r="560" spans="10:22" ht="126" x14ac:dyDescent="0.25">
      <c r="J560" s="95" t="s">
        <v>1773</v>
      </c>
      <c r="K560" s="95" t="s">
        <v>1774</v>
      </c>
      <c r="L560" s="75"/>
      <c r="M560" s="76"/>
      <c r="Q560" s="27">
        <v>55620601</v>
      </c>
      <c r="R560" s="27" t="s">
        <v>748</v>
      </c>
      <c r="S560" s="91">
        <v>315211900103101</v>
      </c>
      <c r="T560" s="92" t="s">
        <v>3986</v>
      </c>
      <c r="U560" s="91">
        <v>315211900103101</v>
      </c>
      <c r="V560" s="92" t="s">
        <v>3986</v>
      </c>
    </row>
    <row r="561" spans="10:22" ht="141.75" x14ac:dyDescent="0.25">
      <c r="J561" s="95" t="s">
        <v>1775</v>
      </c>
      <c r="K561" s="95" t="s">
        <v>1776</v>
      </c>
      <c r="L561" s="75"/>
      <c r="M561" s="76"/>
      <c r="Q561" s="27">
        <v>54149901</v>
      </c>
      <c r="R561" s="27" t="s">
        <v>749</v>
      </c>
      <c r="S561" s="91">
        <v>315211900103102</v>
      </c>
      <c r="T561" s="92" t="s">
        <v>3987</v>
      </c>
      <c r="U561" s="91">
        <v>315211900103102</v>
      </c>
      <c r="V561" s="92" t="s">
        <v>3987</v>
      </c>
    </row>
    <row r="562" spans="10:22" ht="126" x14ac:dyDescent="0.25">
      <c r="J562" s="95" t="s">
        <v>1777</v>
      </c>
      <c r="K562" s="95" t="s">
        <v>1778</v>
      </c>
      <c r="L562" s="75"/>
      <c r="M562" s="76"/>
      <c r="Q562" s="27">
        <v>31524403</v>
      </c>
      <c r="R562" s="27" t="s">
        <v>750</v>
      </c>
      <c r="S562" s="91">
        <v>315211900103103</v>
      </c>
      <c r="T562" s="92" t="s">
        <v>3988</v>
      </c>
      <c r="U562" s="91">
        <v>315211900103103</v>
      </c>
      <c r="V562" s="92" t="s">
        <v>3988</v>
      </c>
    </row>
    <row r="563" spans="10:22" ht="94.5" x14ac:dyDescent="0.25">
      <c r="J563" s="95" t="s">
        <v>1779</v>
      </c>
      <c r="K563" s="95" t="s">
        <v>1780</v>
      </c>
      <c r="L563" s="75"/>
      <c r="M563" s="76"/>
      <c r="Q563" s="27">
        <v>52541205</v>
      </c>
      <c r="R563" s="27" t="s">
        <v>751</v>
      </c>
      <c r="S563" s="91">
        <v>315211900103104</v>
      </c>
      <c r="T563" s="92" t="s">
        <v>3989</v>
      </c>
      <c r="U563" s="91">
        <v>315211900103104</v>
      </c>
      <c r="V563" s="92" t="s">
        <v>3989</v>
      </c>
    </row>
    <row r="564" spans="10:22" ht="173.25" x14ac:dyDescent="0.25">
      <c r="J564" s="95" t="s">
        <v>1781</v>
      </c>
      <c r="K564" s="95" t="s">
        <v>1782</v>
      </c>
      <c r="L564" s="75"/>
      <c r="M564" s="76"/>
      <c r="Q564" s="27">
        <v>52505201</v>
      </c>
      <c r="R564" s="27" t="s">
        <v>752</v>
      </c>
      <c r="S564" s="91">
        <v>315211900103105</v>
      </c>
      <c r="T564" s="92" t="s">
        <v>3990</v>
      </c>
      <c r="U564" s="91">
        <v>315211900103105</v>
      </c>
      <c r="V564" s="92" t="s">
        <v>3990</v>
      </c>
    </row>
    <row r="565" spans="10:22" ht="141.75" x14ac:dyDescent="0.25">
      <c r="J565" s="95" t="s">
        <v>1783</v>
      </c>
      <c r="K565" s="95" t="s">
        <v>1784</v>
      </c>
      <c r="L565" s="75"/>
      <c r="M565" s="76"/>
      <c r="Q565" s="27">
        <v>53500801</v>
      </c>
      <c r="R565" s="27" t="s">
        <v>753</v>
      </c>
      <c r="S565" s="91">
        <v>315211900103106</v>
      </c>
      <c r="T565" s="92" t="s">
        <v>3991</v>
      </c>
      <c r="U565" s="91">
        <v>315211900103106</v>
      </c>
      <c r="V565" s="92" t="s">
        <v>3991</v>
      </c>
    </row>
    <row r="566" spans="10:22" ht="94.5" x14ac:dyDescent="0.25">
      <c r="J566" s="95" t="s">
        <v>1785</v>
      </c>
      <c r="K566" s="95" t="s">
        <v>1786</v>
      </c>
      <c r="L566" s="75"/>
      <c r="M566" s="76"/>
      <c r="Q566" s="27">
        <v>31782202</v>
      </c>
      <c r="R566" s="27" t="s">
        <v>754</v>
      </c>
      <c r="S566" s="91">
        <v>315211900103107</v>
      </c>
      <c r="T566" s="92" t="s">
        <v>3992</v>
      </c>
      <c r="U566" s="91">
        <v>315211900103107</v>
      </c>
      <c r="V566" s="92" t="s">
        <v>3992</v>
      </c>
    </row>
    <row r="567" spans="10:22" ht="94.5" x14ac:dyDescent="0.25">
      <c r="J567" s="95" t="s">
        <v>1787</v>
      </c>
      <c r="K567" s="95" t="s">
        <v>1788</v>
      </c>
      <c r="L567" s="75"/>
      <c r="M567" s="76"/>
      <c r="Q567" s="27">
        <v>52340401</v>
      </c>
      <c r="R567" s="27" t="s">
        <v>755</v>
      </c>
      <c r="S567" s="91">
        <v>315211900103108</v>
      </c>
      <c r="T567" s="92" t="s">
        <v>3993</v>
      </c>
      <c r="U567" s="91">
        <v>315211900103108</v>
      </c>
      <c r="V567" s="92" t="s">
        <v>3993</v>
      </c>
    </row>
    <row r="568" spans="10:22" ht="110.25" x14ac:dyDescent="0.25">
      <c r="J568" s="95" t="s">
        <v>1789</v>
      </c>
      <c r="K568" s="95" t="s">
        <v>1790</v>
      </c>
      <c r="L568" s="75"/>
      <c r="M568" s="76"/>
      <c r="Q568" s="27">
        <v>31521205</v>
      </c>
      <c r="R568" s="27" t="s">
        <v>756</v>
      </c>
      <c r="S568" s="91">
        <v>315211900103109</v>
      </c>
      <c r="T568" s="92" t="s">
        <v>3994</v>
      </c>
      <c r="U568" s="91">
        <v>315211900103109</v>
      </c>
      <c r="V568" s="92" t="s">
        <v>3994</v>
      </c>
    </row>
    <row r="569" spans="10:22" ht="78.75" x14ac:dyDescent="0.25">
      <c r="J569" s="95" t="s">
        <v>1791</v>
      </c>
      <c r="K569" s="95" t="s">
        <v>1792</v>
      </c>
      <c r="L569" s="75"/>
      <c r="M569" s="76"/>
      <c r="Q569" s="27">
        <v>21620703</v>
      </c>
      <c r="R569" s="27" t="s">
        <v>757</v>
      </c>
      <c r="S569" s="91">
        <v>315211900103110</v>
      </c>
      <c r="T569" s="92" t="s">
        <v>3995</v>
      </c>
      <c r="U569" s="91">
        <v>315211900103110</v>
      </c>
      <c r="V569" s="92" t="s">
        <v>3995</v>
      </c>
    </row>
    <row r="570" spans="10:22" ht="126" x14ac:dyDescent="0.25">
      <c r="J570" s="95" t="s">
        <v>1793</v>
      </c>
      <c r="K570" s="95" t="s">
        <v>1794</v>
      </c>
      <c r="L570" s="75"/>
      <c r="M570" s="76"/>
      <c r="Q570" s="27">
        <v>53620702</v>
      </c>
      <c r="R570" s="27" t="s">
        <v>758</v>
      </c>
      <c r="S570" s="91">
        <v>545250200105402</v>
      </c>
      <c r="T570" s="92" t="s">
        <v>865</v>
      </c>
      <c r="U570" s="91">
        <v>545250200105402</v>
      </c>
      <c r="V570" s="92" t="s">
        <v>865</v>
      </c>
    </row>
    <row r="571" spans="10:22" ht="126" x14ac:dyDescent="0.25">
      <c r="J571" s="95" t="s">
        <v>1795</v>
      </c>
      <c r="K571" s="95" t="s">
        <v>1796</v>
      </c>
      <c r="L571" s="75"/>
      <c r="M571" s="76"/>
      <c r="Q571" s="27">
        <v>33524101</v>
      </c>
      <c r="R571" s="27" t="s">
        <v>759</v>
      </c>
      <c r="S571" s="91">
        <v>315210100103101</v>
      </c>
      <c r="T571" s="92" t="s">
        <v>3996</v>
      </c>
      <c r="U571" s="91">
        <v>315210100103101</v>
      </c>
      <c r="V571" s="92" t="s">
        <v>3996</v>
      </c>
    </row>
    <row r="572" spans="10:22" ht="141.75" x14ac:dyDescent="0.25">
      <c r="J572" s="95" t="s">
        <v>1797</v>
      </c>
      <c r="K572" s="95" t="s">
        <v>1798</v>
      </c>
      <c r="L572" s="75"/>
      <c r="M572" s="76"/>
      <c r="Q572" s="27">
        <v>52544101</v>
      </c>
      <c r="R572" s="27" t="s">
        <v>760</v>
      </c>
      <c r="S572" s="91">
        <v>315210100103102</v>
      </c>
      <c r="T572" s="92" t="s">
        <v>3997</v>
      </c>
      <c r="U572" s="91">
        <v>315210100103102</v>
      </c>
      <c r="V572" s="92" t="s">
        <v>3997</v>
      </c>
    </row>
    <row r="573" spans="10:22" ht="78.75" x14ac:dyDescent="0.25">
      <c r="J573" s="95" t="s">
        <v>1799</v>
      </c>
      <c r="K573" s="95" t="s">
        <v>1800</v>
      </c>
      <c r="L573" s="75"/>
      <c r="M573" s="76"/>
      <c r="Q573" s="27">
        <v>54544101</v>
      </c>
      <c r="R573" s="27" t="s">
        <v>761</v>
      </c>
      <c r="S573" s="91">
        <v>315210100103103</v>
      </c>
      <c r="T573" s="92" t="s">
        <v>3998</v>
      </c>
      <c r="U573" s="91">
        <v>315210100103103</v>
      </c>
      <c r="V573" s="92" t="s">
        <v>3998</v>
      </c>
    </row>
    <row r="574" spans="10:22" ht="141.75" x14ac:dyDescent="0.25">
      <c r="J574" s="95" t="s">
        <v>1801</v>
      </c>
      <c r="K574" s="95" t="s">
        <v>1802</v>
      </c>
      <c r="L574" s="75"/>
      <c r="M574" s="76"/>
      <c r="Q574" s="27">
        <v>31627201</v>
      </c>
      <c r="R574" s="27" t="s">
        <v>762</v>
      </c>
      <c r="S574" s="91">
        <v>315210100013301</v>
      </c>
      <c r="T574" s="92" t="s">
        <v>3999</v>
      </c>
      <c r="U574" s="91">
        <v>315210100013301</v>
      </c>
      <c r="V574" s="92" t="s">
        <v>3999</v>
      </c>
    </row>
    <row r="575" spans="10:22" ht="63" x14ac:dyDescent="0.25">
      <c r="J575" s="95" t="s">
        <v>1803</v>
      </c>
      <c r="K575" s="95" t="s">
        <v>1804</v>
      </c>
      <c r="L575" s="75"/>
      <c r="M575" s="76"/>
      <c r="Q575" s="27">
        <v>53627201</v>
      </c>
      <c r="R575" s="27" t="s">
        <v>763</v>
      </c>
      <c r="S575" s="91">
        <v>315210100013302</v>
      </c>
      <c r="T575" s="92" t="s">
        <v>4000</v>
      </c>
      <c r="U575" s="91">
        <v>315210100013302</v>
      </c>
      <c r="V575" s="92" t="s">
        <v>4000</v>
      </c>
    </row>
    <row r="576" spans="10:22" ht="94.5" x14ac:dyDescent="0.25">
      <c r="J576" s="95" t="s">
        <v>1805</v>
      </c>
      <c r="K576" s="95" t="s">
        <v>1806</v>
      </c>
      <c r="L576" s="75"/>
      <c r="M576" s="76"/>
      <c r="Q576" s="27">
        <v>52841901</v>
      </c>
      <c r="R576" s="27" t="s">
        <v>764</v>
      </c>
      <c r="S576" s="91">
        <v>315210100013303</v>
      </c>
      <c r="T576" s="92" t="s">
        <v>4001</v>
      </c>
      <c r="U576" s="91">
        <v>315210100013303</v>
      </c>
      <c r="V576" s="92" t="s">
        <v>4001</v>
      </c>
    </row>
    <row r="577" spans="10:22" ht="157.5" x14ac:dyDescent="0.25">
      <c r="J577" s="95" t="s">
        <v>1807</v>
      </c>
      <c r="K577" s="95" t="s">
        <v>1808</v>
      </c>
      <c r="L577" s="75"/>
      <c r="M577" s="76"/>
      <c r="Q577" s="27">
        <v>52189901</v>
      </c>
      <c r="R577" s="27" t="s">
        <v>260</v>
      </c>
      <c r="S577" s="91">
        <v>315210100013304</v>
      </c>
      <c r="T577" s="92" t="s">
        <v>4002</v>
      </c>
      <c r="U577" s="91">
        <v>315210100013304</v>
      </c>
      <c r="V577" s="92" t="s">
        <v>4002</v>
      </c>
    </row>
    <row r="578" spans="10:22" ht="51.75" x14ac:dyDescent="0.25">
      <c r="J578" s="95" t="s">
        <v>1809</v>
      </c>
      <c r="K578" s="95" t="s">
        <v>1810</v>
      </c>
      <c r="L578" s="75"/>
      <c r="M578" s="76"/>
      <c r="Q578" s="27">
        <v>34788201</v>
      </c>
      <c r="R578" s="27" t="s">
        <v>261</v>
      </c>
      <c r="S578" s="91">
        <v>546210200105402</v>
      </c>
      <c r="T578" s="92" t="s">
        <v>876</v>
      </c>
      <c r="U578" s="91">
        <v>546210200105402</v>
      </c>
      <c r="V578" s="92" t="s">
        <v>876</v>
      </c>
    </row>
    <row r="579" spans="10:22" ht="78.75" x14ac:dyDescent="0.25">
      <c r="J579" s="95" t="s">
        <v>1811</v>
      </c>
      <c r="K579" s="95" t="s">
        <v>1812</v>
      </c>
      <c r="L579" s="75"/>
      <c r="M579" s="76"/>
      <c r="Q579" s="27">
        <v>52529308</v>
      </c>
      <c r="R579" s="27" t="s">
        <v>262</v>
      </c>
      <c r="S579" s="91">
        <v>335410300000000</v>
      </c>
      <c r="T579" s="92" t="s">
        <v>883</v>
      </c>
      <c r="U579" s="91">
        <v>335410300000000</v>
      </c>
      <c r="V579" s="92" t="s">
        <v>883</v>
      </c>
    </row>
    <row r="580" spans="10:22" ht="110.25" x14ac:dyDescent="0.25">
      <c r="J580" s="95" t="s">
        <v>1813</v>
      </c>
      <c r="K580" s="95" t="s">
        <v>1814</v>
      </c>
      <c r="L580" s="75"/>
      <c r="M580" s="76"/>
      <c r="Q580" s="27">
        <v>52891201</v>
      </c>
      <c r="R580" s="27" t="s">
        <v>263</v>
      </c>
      <c r="S580" s="91">
        <v>3352501</v>
      </c>
      <c r="T580" s="92" t="s">
        <v>4003</v>
      </c>
      <c r="U580" s="91">
        <v>3352501</v>
      </c>
      <c r="V580" s="92" t="s">
        <v>4003</v>
      </c>
    </row>
    <row r="581" spans="10:22" ht="126" x14ac:dyDescent="0.25">
      <c r="J581" s="95" t="s">
        <v>1815</v>
      </c>
      <c r="K581" s="95" t="s">
        <v>1816</v>
      </c>
      <c r="L581" s="75"/>
      <c r="M581" s="76"/>
      <c r="Q581" s="27">
        <v>71891202</v>
      </c>
      <c r="R581" s="27" t="s">
        <v>264</v>
      </c>
      <c r="S581" s="91">
        <v>335250100103302</v>
      </c>
      <c r="T581" s="92" t="s">
        <v>4004</v>
      </c>
      <c r="U581" s="91">
        <v>335250100103302</v>
      </c>
      <c r="V581" s="92" t="s">
        <v>4004</v>
      </c>
    </row>
    <row r="582" spans="10:22" ht="126" x14ac:dyDescent="0.25">
      <c r="J582" s="95" t="s">
        <v>1817</v>
      </c>
      <c r="K582" s="95" t="s">
        <v>1818</v>
      </c>
      <c r="L582" s="75"/>
      <c r="M582" s="76"/>
      <c r="Q582" s="27">
        <v>51522302</v>
      </c>
      <c r="R582" s="27" t="s">
        <v>265</v>
      </c>
      <c r="S582" s="91">
        <v>542130300000000</v>
      </c>
      <c r="T582" s="92" t="s">
        <v>4005</v>
      </c>
      <c r="U582" s="91">
        <v>542130300000000</v>
      </c>
      <c r="V582" s="92" t="s">
        <v>4005</v>
      </c>
    </row>
    <row r="583" spans="10:22" ht="141.75" x14ac:dyDescent="0.25">
      <c r="J583" s="95" t="s">
        <v>1819</v>
      </c>
      <c r="K583" s="95" t="s">
        <v>1820</v>
      </c>
      <c r="L583" s="75"/>
      <c r="M583" s="76"/>
      <c r="Q583" s="27">
        <v>51522202</v>
      </c>
      <c r="R583" s="27" t="s">
        <v>266</v>
      </c>
      <c r="S583" s="91">
        <v>525210200000000</v>
      </c>
      <c r="T583" s="92" t="s">
        <v>899</v>
      </c>
      <c r="U583" s="91">
        <v>525210200000000</v>
      </c>
      <c r="V583" s="92" t="s">
        <v>899</v>
      </c>
    </row>
    <row r="584" spans="10:22" ht="110.25" x14ac:dyDescent="0.25">
      <c r="J584" s="95" t="s">
        <v>1821</v>
      </c>
      <c r="K584" s="95" t="s">
        <v>1822</v>
      </c>
      <c r="L584" s="75"/>
      <c r="M584" s="76"/>
      <c r="Q584" s="27">
        <v>33660101</v>
      </c>
      <c r="R584" s="27" t="s">
        <v>267</v>
      </c>
      <c r="S584" s="91">
        <v>335430100013301</v>
      </c>
      <c r="T584" s="92" t="s">
        <v>901</v>
      </c>
      <c r="U584" s="91">
        <v>335430100013301</v>
      </c>
      <c r="V584" s="92" t="s">
        <v>901</v>
      </c>
    </row>
    <row r="585" spans="10:22" ht="51.75" x14ac:dyDescent="0.25">
      <c r="J585" s="95" t="s">
        <v>1823</v>
      </c>
      <c r="K585" s="95" t="s">
        <v>1824</v>
      </c>
      <c r="L585" s="75"/>
      <c r="M585" s="76"/>
      <c r="Q585" s="27">
        <v>31523306</v>
      </c>
      <c r="R585" s="27" t="s">
        <v>268</v>
      </c>
      <c r="S585" s="91">
        <v>545810200000000</v>
      </c>
      <c r="T585" s="92" t="s">
        <v>4006</v>
      </c>
      <c r="U585" s="91">
        <v>545810200000000</v>
      </c>
      <c r="V585" s="92" t="s">
        <v>4006</v>
      </c>
    </row>
    <row r="586" spans="10:22" ht="157.5" x14ac:dyDescent="0.25">
      <c r="J586" s="95" t="s">
        <v>1825</v>
      </c>
      <c r="K586" s="95" t="s">
        <v>1826</v>
      </c>
      <c r="L586" s="75"/>
      <c r="M586" s="76"/>
      <c r="Q586" s="27">
        <v>53140801</v>
      </c>
      <c r="R586" s="27" t="s">
        <v>269</v>
      </c>
      <c r="S586" s="91">
        <v>315821400013301</v>
      </c>
      <c r="T586" s="92" t="s">
        <v>4007</v>
      </c>
      <c r="U586" s="91">
        <v>315821400013301</v>
      </c>
      <c r="V586" s="92" t="s">
        <v>4007</v>
      </c>
    </row>
    <row r="587" spans="10:22" ht="47.25" x14ac:dyDescent="0.25">
      <c r="J587" s="95" t="s">
        <v>1827</v>
      </c>
      <c r="K587" s="95" t="s">
        <v>1828</v>
      </c>
      <c r="L587" s="75"/>
      <c r="M587" s="76"/>
      <c r="Q587" s="27">
        <v>52549906</v>
      </c>
      <c r="R587" s="27" t="s">
        <v>270</v>
      </c>
      <c r="S587" s="91">
        <v>315821500013301</v>
      </c>
      <c r="T587" s="92" t="s">
        <v>4008</v>
      </c>
      <c r="U587" s="91">
        <v>315821500013301</v>
      </c>
      <c r="V587" s="92" t="s">
        <v>4008</v>
      </c>
    </row>
    <row r="588" spans="10:22" ht="126" x14ac:dyDescent="0.25">
      <c r="J588" s="95" t="s">
        <v>1829</v>
      </c>
      <c r="K588" s="95" t="s">
        <v>1830</v>
      </c>
      <c r="L588" s="75"/>
      <c r="M588" s="76"/>
      <c r="Q588" s="27">
        <v>31521206</v>
      </c>
      <c r="R588" s="27" t="s">
        <v>271</v>
      </c>
      <c r="S588" s="91">
        <v>544810400105404</v>
      </c>
      <c r="T588" s="92" t="s">
        <v>4009</v>
      </c>
      <c r="U588" s="91">
        <v>544810400105404</v>
      </c>
      <c r="V588" s="92" t="s">
        <v>4009</v>
      </c>
    </row>
    <row r="589" spans="10:22" ht="78.75" x14ac:dyDescent="0.25">
      <c r="J589" s="95" t="s">
        <v>1831</v>
      </c>
      <c r="K589" s="95" t="s">
        <v>1832</v>
      </c>
      <c r="L589" s="75"/>
      <c r="M589" s="76"/>
      <c r="Q589" s="27">
        <v>52542301</v>
      </c>
      <c r="R589" s="27" t="s">
        <v>272</v>
      </c>
      <c r="S589" s="91">
        <v>545240100105401</v>
      </c>
      <c r="T589" s="92" t="s">
        <v>4010</v>
      </c>
      <c r="U589" s="91">
        <v>545240100105401</v>
      </c>
      <c r="V589" s="92" t="s">
        <v>4010</v>
      </c>
    </row>
    <row r="590" spans="10:22" ht="47.25" x14ac:dyDescent="0.25">
      <c r="J590" s="95" t="s">
        <v>1833</v>
      </c>
      <c r="K590" s="95" t="s">
        <v>1834</v>
      </c>
      <c r="L590" s="75"/>
      <c r="M590" s="76"/>
      <c r="Q590" s="27">
        <v>53620307</v>
      </c>
      <c r="R590" s="27" t="s">
        <v>1029</v>
      </c>
      <c r="S590" s="91" t="s">
        <v>4011</v>
      </c>
      <c r="T590" s="92">
        <v>0</v>
      </c>
      <c r="U590" s="91" t="s">
        <v>4011</v>
      </c>
      <c r="V590" s="92">
        <v>0</v>
      </c>
    </row>
    <row r="591" spans="10:22" ht="94.5" x14ac:dyDescent="0.25">
      <c r="J591" s="95" t="s">
        <v>1835</v>
      </c>
      <c r="K591" s="95" t="s">
        <v>1836</v>
      </c>
      <c r="L591" s="75"/>
      <c r="M591" s="76"/>
      <c r="Q591" s="27">
        <v>32891701</v>
      </c>
      <c r="R591" s="27" t="s">
        <v>1030</v>
      </c>
      <c r="S591" s="91">
        <v>312150200103101</v>
      </c>
      <c r="T591" s="92" t="s">
        <v>4012</v>
      </c>
      <c r="U591" s="91">
        <v>312150200103101</v>
      </c>
      <c r="V591" s="92" t="s">
        <v>4012</v>
      </c>
    </row>
    <row r="592" spans="10:22" ht="78.75" x14ac:dyDescent="0.25">
      <c r="J592" s="95" t="s">
        <v>1837</v>
      </c>
      <c r="K592" s="95" t="s">
        <v>1838</v>
      </c>
      <c r="L592" s="75"/>
      <c r="M592" s="76"/>
      <c r="Q592" s="27">
        <v>52891712</v>
      </c>
      <c r="R592" s="27" t="s">
        <v>1031</v>
      </c>
      <c r="S592" s="91">
        <v>312150200103102</v>
      </c>
      <c r="T592" s="92" t="s">
        <v>4013</v>
      </c>
      <c r="U592" s="91">
        <v>312150200103102</v>
      </c>
      <c r="V592" s="92" t="s">
        <v>4013</v>
      </c>
    </row>
    <row r="593" spans="10:22" ht="78.75" x14ac:dyDescent="0.25">
      <c r="J593" s="95" t="s">
        <v>1839</v>
      </c>
      <c r="K593" s="95" t="s">
        <v>1840</v>
      </c>
      <c r="L593" s="75"/>
      <c r="M593" s="76"/>
      <c r="Q593" s="27">
        <v>54891704</v>
      </c>
      <c r="R593" s="27" t="s">
        <v>1032</v>
      </c>
      <c r="S593" s="91">
        <v>312150200103103</v>
      </c>
      <c r="T593" s="92" t="s">
        <v>4014</v>
      </c>
      <c r="U593" s="91">
        <v>312150200103103</v>
      </c>
      <c r="V593" s="92" t="s">
        <v>4014</v>
      </c>
    </row>
    <row r="594" spans="10:22" ht="126" x14ac:dyDescent="0.25">
      <c r="J594" s="95" t="s">
        <v>1841</v>
      </c>
      <c r="K594" s="95" t="s">
        <v>1842</v>
      </c>
      <c r="L594" s="75"/>
      <c r="M594" s="76"/>
      <c r="Q594" s="27">
        <v>31521612</v>
      </c>
      <c r="R594" s="27" t="s">
        <v>1033</v>
      </c>
      <c r="S594" s="91">
        <v>312150200103104</v>
      </c>
      <c r="T594" s="92" t="s">
        <v>328</v>
      </c>
      <c r="U594" s="91">
        <v>312150200103104</v>
      </c>
      <c r="V594" s="92" t="s">
        <v>328</v>
      </c>
    </row>
    <row r="595" spans="10:22" ht="94.5" x14ac:dyDescent="0.25">
      <c r="J595" s="95" t="s">
        <v>1843</v>
      </c>
      <c r="K595" s="95" t="s">
        <v>1844</v>
      </c>
      <c r="L595" s="75"/>
      <c r="M595" s="76"/>
      <c r="Q595" s="27">
        <v>31521621</v>
      </c>
      <c r="R595" s="27" t="s">
        <v>1034</v>
      </c>
      <c r="S595" s="91">
        <v>312150200103105</v>
      </c>
      <c r="T595" s="92" t="s">
        <v>4015</v>
      </c>
      <c r="U595" s="91">
        <v>312150200103105</v>
      </c>
      <c r="V595" s="92" t="s">
        <v>4015</v>
      </c>
    </row>
    <row r="596" spans="10:22" ht="94.5" x14ac:dyDescent="0.25">
      <c r="J596" s="95" t="s">
        <v>1845</v>
      </c>
      <c r="K596" s="95" t="s">
        <v>1846</v>
      </c>
      <c r="L596" s="75"/>
      <c r="M596" s="76"/>
      <c r="Q596" s="27">
        <v>31523202</v>
      </c>
      <c r="R596" s="27" t="s">
        <v>1035</v>
      </c>
      <c r="S596" s="91">
        <v>312150200103106</v>
      </c>
      <c r="T596" s="92" t="s">
        <v>367</v>
      </c>
      <c r="U596" s="91">
        <v>312150200103106</v>
      </c>
      <c r="V596" s="92" t="s">
        <v>367</v>
      </c>
    </row>
    <row r="597" spans="10:22" ht="51.75" x14ac:dyDescent="0.25">
      <c r="J597" s="95" t="s">
        <v>1847</v>
      </c>
      <c r="K597" s="95" t="s">
        <v>1848</v>
      </c>
      <c r="L597" s="75"/>
      <c r="M597" s="76"/>
      <c r="Q597" s="27">
        <v>55547001</v>
      </c>
      <c r="R597" s="27" t="s">
        <v>1036</v>
      </c>
      <c r="S597" s="91">
        <v>312150200103107</v>
      </c>
      <c r="T597" s="92" t="s">
        <v>4016</v>
      </c>
      <c r="U597" s="91">
        <v>312150200103107</v>
      </c>
      <c r="V597" s="92" t="s">
        <v>4016</v>
      </c>
    </row>
    <row r="598" spans="10:22" ht="126" x14ac:dyDescent="0.25">
      <c r="J598" s="95" t="s">
        <v>1849</v>
      </c>
      <c r="K598" s="95" t="s">
        <v>1850</v>
      </c>
      <c r="L598" s="75"/>
      <c r="M598" s="76"/>
      <c r="Q598" s="27">
        <v>31786202</v>
      </c>
      <c r="R598" s="27" t="s">
        <v>1037</v>
      </c>
      <c r="S598" s="91">
        <v>312150200103110</v>
      </c>
      <c r="T598" s="92" t="s">
        <v>4017</v>
      </c>
      <c r="U598" s="91">
        <v>312150200103110</v>
      </c>
      <c r="V598" s="92" t="s">
        <v>4017</v>
      </c>
    </row>
    <row r="599" spans="10:22" ht="110.25" x14ac:dyDescent="0.25">
      <c r="J599" s="95" t="s">
        <v>1851</v>
      </c>
      <c r="K599" s="95" t="s">
        <v>1852</v>
      </c>
      <c r="L599" s="75"/>
      <c r="M599" s="76"/>
      <c r="Q599" s="27">
        <v>54344202</v>
      </c>
      <c r="R599" s="27" t="s">
        <v>413</v>
      </c>
      <c r="S599" s="91">
        <v>312150200103111</v>
      </c>
      <c r="T599" s="92" t="s">
        <v>4018</v>
      </c>
      <c r="U599" s="91">
        <v>312150200103111</v>
      </c>
      <c r="V599" s="92" t="s">
        <v>4018</v>
      </c>
    </row>
    <row r="600" spans="10:22" ht="94.5" x14ac:dyDescent="0.25">
      <c r="J600" s="95" t="s">
        <v>1853</v>
      </c>
      <c r="K600" s="95" t="s">
        <v>1854</v>
      </c>
      <c r="L600" s="75"/>
      <c r="M600" s="76"/>
      <c r="Q600" s="27">
        <v>31786203</v>
      </c>
      <c r="R600" s="27" t="s">
        <v>414</v>
      </c>
      <c r="S600" s="91">
        <v>312150200103108</v>
      </c>
      <c r="T600" s="92" t="s">
        <v>4019</v>
      </c>
      <c r="U600" s="91">
        <v>312150200103108</v>
      </c>
      <c r="V600" s="92" t="s">
        <v>4019</v>
      </c>
    </row>
    <row r="601" spans="10:22" ht="126" x14ac:dyDescent="0.25">
      <c r="J601" s="95" t="s">
        <v>1855</v>
      </c>
      <c r="K601" s="95" t="s">
        <v>1856</v>
      </c>
      <c r="L601" s="75"/>
      <c r="M601" s="76"/>
      <c r="Q601" s="27">
        <v>31521207</v>
      </c>
      <c r="R601" s="27" t="s">
        <v>415</v>
      </c>
      <c r="S601" s="91">
        <v>312150200103109</v>
      </c>
      <c r="T601" s="92" t="s">
        <v>232</v>
      </c>
      <c r="U601" s="91">
        <v>312150200103109</v>
      </c>
      <c r="V601" s="92" t="s">
        <v>232</v>
      </c>
    </row>
    <row r="602" spans="10:22" ht="141.75" x14ac:dyDescent="0.25">
      <c r="J602" s="95" t="s">
        <v>1857</v>
      </c>
      <c r="K602" s="95" t="s">
        <v>1858</v>
      </c>
      <c r="L602" s="75"/>
      <c r="M602" s="76"/>
      <c r="Q602" s="27">
        <v>54787201</v>
      </c>
      <c r="R602" s="27" t="s">
        <v>416</v>
      </c>
      <c r="S602" s="91">
        <v>5421205</v>
      </c>
      <c r="T602" s="92" t="s">
        <v>4020</v>
      </c>
      <c r="U602" s="91">
        <v>5421205</v>
      </c>
      <c r="V602" s="92" t="s">
        <v>4020</v>
      </c>
    </row>
    <row r="603" spans="10:22" ht="94.5" x14ac:dyDescent="0.25">
      <c r="J603" s="95" t="s">
        <v>1859</v>
      </c>
      <c r="K603" s="95" t="s">
        <v>1860</v>
      </c>
      <c r="L603" s="75"/>
      <c r="M603" s="76"/>
      <c r="Q603" s="27">
        <v>55787201</v>
      </c>
      <c r="R603" s="27" t="s">
        <v>417</v>
      </c>
      <c r="S603" s="91">
        <v>543450400000000</v>
      </c>
      <c r="T603" s="92" t="s">
        <v>922</v>
      </c>
      <c r="U603" s="91">
        <v>543450400000000</v>
      </c>
      <c r="V603" s="92" t="s">
        <v>922</v>
      </c>
    </row>
    <row r="604" spans="10:22" ht="94.5" x14ac:dyDescent="0.25">
      <c r="J604" s="95" t="s">
        <v>1861</v>
      </c>
      <c r="K604" s="95" t="s">
        <v>1862</v>
      </c>
      <c r="L604" s="75"/>
      <c r="M604" s="76"/>
      <c r="Q604" s="27">
        <v>52787202</v>
      </c>
      <c r="R604" s="27" t="s">
        <v>418</v>
      </c>
      <c r="S604" s="91">
        <v>553450300000000</v>
      </c>
      <c r="T604" s="92" t="s">
        <v>4021</v>
      </c>
      <c r="U604" s="91">
        <v>553450300000000</v>
      </c>
      <c r="V604" s="92" t="s">
        <v>4021</v>
      </c>
    </row>
    <row r="605" spans="10:22" ht="47.25" x14ac:dyDescent="0.25">
      <c r="J605" s="95" t="s">
        <v>1863</v>
      </c>
      <c r="K605" s="95" t="s">
        <v>792</v>
      </c>
      <c r="L605" s="75"/>
      <c r="M605" s="76"/>
      <c r="Q605" s="27">
        <v>52787203</v>
      </c>
      <c r="R605" s="27" t="s">
        <v>419</v>
      </c>
      <c r="S605" s="91">
        <v>335420500103303</v>
      </c>
      <c r="T605" s="92" t="s">
        <v>4022</v>
      </c>
      <c r="U605" s="91">
        <v>335420500103303</v>
      </c>
      <c r="V605" s="92" t="s">
        <v>4022</v>
      </c>
    </row>
    <row r="606" spans="10:22" ht="94.5" x14ac:dyDescent="0.25">
      <c r="J606" s="95" t="s">
        <v>1864</v>
      </c>
      <c r="K606" s="95" t="s">
        <v>1865</v>
      </c>
      <c r="L606" s="75"/>
      <c r="M606" s="76"/>
      <c r="Q606" s="27">
        <v>54787202</v>
      </c>
      <c r="R606" s="27" t="s">
        <v>420</v>
      </c>
      <c r="S606" s="91">
        <v>546210400105402</v>
      </c>
      <c r="T606" s="92" t="s">
        <v>925</v>
      </c>
      <c r="U606" s="91">
        <v>546210400105402</v>
      </c>
      <c r="V606" s="92" t="s">
        <v>925</v>
      </c>
    </row>
    <row r="607" spans="10:22" ht="47.25" x14ac:dyDescent="0.25">
      <c r="J607" s="95" t="s">
        <v>1866</v>
      </c>
      <c r="K607" s="95" t="s">
        <v>1867</v>
      </c>
      <c r="L607" s="75"/>
      <c r="M607" s="76"/>
      <c r="Q607" s="27">
        <v>55841902</v>
      </c>
      <c r="R607" s="27" t="s">
        <v>421</v>
      </c>
      <c r="S607" s="91">
        <v>548500100105405</v>
      </c>
      <c r="T607" s="92" t="s">
        <v>4023</v>
      </c>
      <c r="U607" s="91">
        <v>548500100105405</v>
      </c>
      <c r="V607" s="92" t="s">
        <v>4023</v>
      </c>
    </row>
    <row r="608" spans="10:22" ht="126" x14ac:dyDescent="0.25">
      <c r="J608" s="95" t="s">
        <v>1868</v>
      </c>
      <c r="K608" s="95" t="s">
        <v>1869</v>
      </c>
      <c r="L608" s="75"/>
      <c r="M608" s="76"/>
      <c r="Q608" s="27">
        <v>52345202</v>
      </c>
      <c r="R608" s="27" t="s">
        <v>422</v>
      </c>
      <c r="S608" s="91">
        <v>522130310000000</v>
      </c>
      <c r="T608" s="92" t="s">
        <v>931</v>
      </c>
      <c r="U608" s="91">
        <v>522130310000000</v>
      </c>
      <c r="V608" s="92" t="s">
        <v>931</v>
      </c>
    </row>
    <row r="609" spans="10:22" ht="94.5" x14ac:dyDescent="0.25">
      <c r="J609" s="95" t="s">
        <v>1870</v>
      </c>
      <c r="K609" s="95" t="s">
        <v>1871</v>
      </c>
      <c r="L609" s="75"/>
      <c r="M609" s="76"/>
      <c r="Q609" s="27">
        <v>54464102</v>
      </c>
      <c r="R609" s="27" t="s">
        <v>423</v>
      </c>
      <c r="S609" s="91">
        <v>317250100000000</v>
      </c>
      <c r="T609" s="92" t="s">
        <v>941</v>
      </c>
      <c r="U609" s="91">
        <v>317250100000000</v>
      </c>
      <c r="V609" s="92" t="s">
        <v>941</v>
      </c>
    </row>
    <row r="610" spans="10:22" ht="141.75" x14ac:dyDescent="0.25">
      <c r="J610" s="95" t="s">
        <v>1872</v>
      </c>
      <c r="K610" s="95" t="s">
        <v>1873</v>
      </c>
      <c r="L610" s="75"/>
      <c r="M610" s="76"/>
      <c r="Q610" s="27">
        <v>31464101</v>
      </c>
      <c r="R610" s="27" t="s">
        <v>424</v>
      </c>
      <c r="S610" s="91">
        <v>515420100105102</v>
      </c>
      <c r="T610" s="92" t="s">
        <v>945</v>
      </c>
      <c r="U610" s="91">
        <v>515420100105102</v>
      </c>
      <c r="V610" s="92" t="s">
        <v>945</v>
      </c>
    </row>
    <row r="611" spans="10:22" ht="126" x14ac:dyDescent="0.25">
      <c r="J611" s="95" t="s">
        <v>1874</v>
      </c>
      <c r="K611" s="95" t="s">
        <v>1875</v>
      </c>
      <c r="L611" s="75"/>
      <c r="M611" s="76"/>
      <c r="Q611" s="27">
        <v>51522303</v>
      </c>
      <c r="R611" s="27" t="s">
        <v>425</v>
      </c>
      <c r="S611" s="91">
        <v>545230200000000</v>
      </c>
      <c r="T611" s="92" t="s">
        <v>4024</v>
      </c>
      <c r="U611" s="91">
        <v>545230200000000</v>
      </c>
      <c r="V611" s="92" t="s">
        <v>4024</v>
      </c>
    </row>
    <row r="612" spans="10:22" ht="94.5" x14ac:dyDescent="0.25">
      <c r="J612" s="95" t="s">
        <v>1876</v>
      </c>
      <c r="K612" s="95" t="s">
        <v>1877</v>
      </c>
      <c r="L612" s="75"/>
      <c r="M612" s="76"/>
      <c r="Q612" s="27">
        <v>55464101</v>
      </c>
      <c r="R612" s="27" t="s">
        <v>426</v>
      </c>
      <c r="S612" s="91">
        <v>5421113</v>
      </c>
      <c r="T612" s="92" t="s">
        <v>4025</v>
      </c>
      <c r="U612" s="91">
        <v>5421113</v>
      </c>
      <c r="V612" s="92" t="s">
        <v>4025</v>
      </c>
    </row>
    <row r="613" spans="10:22" ht="157.5" x14ac:dyDescent="0.25">
      <c r="J613" s="95" t="s">
        <v>1878</v>
      </c>
      <c r="K613" s="95" t="s">
        <v>1722</v>
      </c>
      <c r="L613" s="75"/>
      <c r="M613" s="76"/>
      <c r="Q613" s="27">
        <v>54464103</v>
      </c>
      <c r="R613" s="27" t="s">
        <v>427</v>
      </c>
      <c r="S613" s="91">
        <v>542111300105405</v>
      </c>
      <c r="T613" s="92" t="s">
        <v>4026</v>
      </c>
      <c r="U613" s="91">
        <v>542111300105405</v>
      </c>
      <c r="V613" s="92" t="s">
        <v>4026</v>
      </c>
    </row>
    <row r="614" spans="10:22" ht="94.5" x14ac:dyDescent="0.25">
      <c r="J614" s="95" t="s">
        <v>1879</v>
      </c>
      <c r="K614" s="95" t="s">
        <v>1880</v>
      </c>
      <c r="L614" s="75"/>
      <c r="M614" s="76"/>
      <c r="Q614" s="27">
        <v>52343402</v>
      </c>
      <c r="R614" s="27" t="s">
        <v>428</v>
      </c>
      <c r="S614" s="91">
        <v>5221203</v>
      </c>
      <c r="T614" s="92" t="s">
        <v>955</v>
      </c>
      <c r="U614" s="91">
        <v>5221203</v>
      </c>
      <c r="V614" s="92" t="s">
        <v>955</v>
      </c>
    </row>
    <row r="615" spans="10:22" ht="110.25" x14ac:dyDescent="0.25">
      <c r="J615" s="95" t="s">
        <v>1881</v>
      </c>
      <c r="K615" s="95" t="s">
        <v>1882</v>
      </c>
      <c r="L615" s="75"/>
      <c r="M615" s="76"/>
      <c r="Q615" s="27">
        <v>54789903</v>
      </c>
      <c r="R615" s="27" t="s">
        <v>429</v>
      </c>
      <c r="S615" s="91">
        <v>545240200015403</v>
      </c>
      <c r="T615" s="92" t="s">
        <v>958</v>
      </c>
      <c r="U615" s="91">
        <v>545240200015403</v>
      </c>
      <c r="V615" s="92" t="s">
        <v>958</v>
      </c>
    </row>
    <row r="616" spans="10:22" ht="78.75" x14ac:dyDescent="0.25">
      <c r="J616" s="95" t="s">
        <v>1883</v>
      </c>
      <c r="K616" s="95" t="s">
        <v>1884</v>
      </c>
      <c r="L616" s="75"/>
      <c r="M616" s="76"/>
      <c r="Q616" s="27">
        <v>52343902</v>
      </c>
      <c r="R616" s="27" t="s">
        <v>430</v>
      </c>
      <c r="S616" s="91">
        <v>546220100000000</v>
      </c>
      <c r="T616" s="92" t="s">
        <v>959</v>
      </c>
      <c r="U616" s="91">
        <v>546220100000000</v>
      </c>
      <c r="V616" s="92" t="s">
        <v>959</v>
      </c>
    </row>
    <row r="617" spans="10:22" ht="47.25" x14ac:dyDescent="0.25">
      <c r="J617" s="95" t="s">
        <v>1885</v>
      </c>
      <c r="K617" s="95" t="s">
        <v>1886</v>
      </c>
      <c r="L617" s="75"/>
      <c r="M617" s="76"/>
      <c r="Q617" s="27">
        <v>54343505</v>
      </c>
      <c r="R617" s="27" t="s">
        <v>431</v>
      </c>
      <c r="S617" s="91">
        <v>335210600103302</v>
      </c>
      <c r="T617" s="92" t="s">
        <v>4027</v>
      </c>
      <c r="U617" s="91">
        <v>335210600103302</v>
      </c>
      <c r="V617" s="92" t="s">
        <v>4027</v>
      </c>
    </row>
    <row r="618" spans="10:22" ht="94.5" x14ac:dyDescent="0.25">
      <c r="J618" s="95" t="s">
        <v>1887</v>
      </c>
      <c r="K618" s="95" t="s">
        <v>1888</v>
      </c>
      <c r="L618" s="75"/>
      <c r="M618" s="76"/>
      <c r="Q618" s="27">
        <v>52343503</v>
      </c>
      <c r="R618" s="27" t="s">
        <v>432</v>
      </c>
      <c r="S618" s="91">
        <v>521400100000000</v>
      </c>
      <c r="T618" s="92" t="s">
        <v>961</v>
      </c>
      <c r="U618" s="91">
        <v>521400100000000</v>
      </c>
      <c r="V618" s="92" t="s">
        <v>961</v>
      </c>
    </row>
    <row r="619" spans="10:22" ht="157.5" x14ac:dyDescent="0.25">
      <c r="J619" s="95" t="s">
        <v>1889</v>
      </c>
      <c r="K619" s="95" t="s">
        <v>1890</v>
      </c>
      <c r="L619" s="75"/>
      <c r="M619" s="76"/>
      <c r="Q619" s="27">
        <v>34623201</v>
      </c>
      <c r="R619" s="27" t="s">
        <v>433</v>
      </c>
      <c r="S619" s="91">
        <v>547610100000000</v>
      </c>
      <c r="T619" s="92" t="s">
        <v>589</v>
      </c>
      <c r="U619" s="91">
        <v>547610100000000</v>
      </c>
      <c r="V619" s="92" t="s">
        <v>589</v>
      </c>
    </row>
    <row r="620" spans="10:22" ht="78.75" x14ac:dyDescent="0.25">
      <c r="J620" s="95" t="s">
        <v>1891</v>
      </c>
      <c r="K620" s="95" t="s">
        <v>1892</v>
      </c>
      <c r="L620" s="75"/>
      <c r="M620" s="76"/>
      <c r="Q620" s="27">
        <v>52343508</v>
      </c>
      <c r="R620" s="27" t="s">
        <v>434</v>
      </c>
      <c r="S620" s="91">
        <v>335410400000000</v>
      </c>
      <c r="T620" s="92" t="s">
        <v>962</v>
      </c>
      <c r="U620" s="91">
        <v>335410400000000</v>
      </c>
      <c r="V620" s="92" t="s">
        <v>962</v>
      </c>
    </row>
    <row r="621" spans="10:22" ht="94.5" x14ac:dyDescent="0.25">
      <c r="J621" s="95" t="s">
        <v>1893</v>
      </c>
      <c r="K621" s="95" t="s">
        <v>1894</v>
      </c>
      <c r="L621" s="75"/>
      <c r="M621" s="76"/>
      <c r="Q621" s="27">
        <v>55840901</v>
      </c>
      <c r="R621" s="27" t="s">
        <v>435</v>
      </c>
      <c r="S621" s="91">
        <v>335410510000000</v>
      </c>
      <c r="T621" s="92" t="s">
        <v>963</v>
      </c>
      <c r="U621" s="91">
        <v>335410510000000</v>
      </c>
      <c r="V621" s="92" t="s">
        <v>963</v>
      </c>
    </row>
    <row r="622" spans="10:22" ht="179.25" x14ac:dyDescent="0.25">
      <c r="J622" s="95" t="s">
        <v>1895</v>
      </c>
      <c r="K622" s="95" t="s">
        <v>1896</v>
      </c>
      <c r="L622" s="75"/>
      <c r="M622" s="76"/>
      <c r="Q622" s="27">
        <v>52549907</v>
      </c>
      <c r="R622" s="27" t="s">
        <v>436</v>
      </c>
      <c r="S622" s="91"/>
      <c r="T622" s="92"/>
      <c r="U622" s="91">
        <v>523430100000000</v>
      </c>
      <c r="V622" s="92" t="s">
        <v>4028</v>
      </c>
    </row>
    <row r="623" spans="10:22" ht="94.5" x14ac:dyDescent="0.25">
      <c r="J623" s="95" t="s">
        <v>1897</v>
      </c>
      <c r="K623" s="95" t="s">
        <v>1898</v>
      </c>
      <c r="L623" s="75"/>
      <c r="M623" s="76"/>
      <c r="Q623" s="27">
        <v>52542302</v>
      </c>
      <c r="R623" s="27" t="s">
        <v>437</v>
      </c>
      <c r="S623" s="91">
        <v>523440100000000</v>
      </c>
      <c r="T623" s="92" t="s">
        <v>4029</v>
      </c>
      <c r="U623" s="91">
        <v>523440100000000</v>
      </c>
      <c r="V623" s="92" t="s">
        <v>4029</v>
      </c>
    </row>
    <row r="624" spans="10:22" ht="126" x14ac:dyDescent="0.25">
      <c r="J624" s="95" t="s">
        <v>1899</v>
      </c>
      <c r="K624" s="95" t="s">
        <v>1900</v>
      </c>
      <c r="L624" s="75"/>
      <c r="M624" s="76"/>
      <c r="Q624" s="27">
        <v>31523601</v>
      </c>
      <c r="R624" s="27" t="s">
        <v>438</v>
      </c>
      <c r="S624" s="91">
        <v>338110210000000</v>
      </c>
      <c r="T624" s="92" t="s">
        <v>968</v>
      </c>
      <c r="U624" s="91">
        <v>338110210000000</v>
      </c>
      <c r="V624" s="92" t="s">
        <v>968</v>
      </c>
    </row>
    <row r="625" spans="10:22" ht="110.25" x14ac:dyDescent="0.25">
      <c r="J625" s="95" t="s">
        <v>1901</v>
      </c>
      <c r="K625" s="95" t="s">
        <v>1902</v>
      </c>
      <c r="L625" s="75"/>
      <c r="M625" s="76"/>
      <c r="Q625" s="27">
        <v>52542303</v>
      </c>
      <c r="R625" s="27" t="s">
        <v>439</v>
      </c>
      <c r="S625" s="91">
        <v>528410200000000</v>
      </c>
      <c r="T625" s="92" t="s">
        <v>4030</v>
      </c>
      <c r="U625" s="91">
        <v>528410200000000</v>
      </c>
      <c r="V625" s="92" t="s">
        <v>4030</v>
      </c>
    </row>
    <row r="626" spans="10:22" ht="94.5" x14ac:dyDescent="0.25">
      <c r="J626" s="95" t="s">
        <v>1903</v>
      </c>
      <c r="K626" s="95" t="s">
        <v>1904</v>
      </c>
      <c r="L626" s="75"/>
      <c r="M626" s="76"/>
      <c r="Q626" s="27">
        <v>31529205</v>
      </c>
      <c r="R626" s="27" t="s">
        <v>440</v>
      </c>
      <c r="S626" s="91">
        <v>547620200105402</v>
      </c>
      <c r="T626" s="92" t="s">
        <v>4031</v>
      </c>
      <c r="U626" s="91">
        <v>547620200105402</v>
      </c>
      <c r="V626" s="92" t="s">
        <v>4031</v>
      </c>
    </row>
    <row r="627" spans="10:22" ht="51.75" x14ac:dyDescent="0.25">
      <c r="J627" s="95" t="s">
        <v>1905</v>
      </c>
      <c r="K627" s="95" t="s">
        <v>1906</v>
      </c>
      <c r="L627" s="75"/>
      <c r="M627" s="76"/>
      <c r="Q627" s="27">
        <v>31525201</v>
      </c>
      <c r="R627" s="27" t="s">
        <v>441</v>
      </c>
      <c r="S627" s="91">
        <v>547620100105401</v>
      </c>
      <c r="T627" s="92" t="s">
        <v>4032</v>
      </c>
      <c r="U627" s="91">
        <v>547620100105401</v>
      </c>
      <c r="V627" s="92" t="s">
        <v>4032</v>
      </c>
    </row>
    <row r="628" spans="10:22" ht="47.25" x14ac:dyDescent="0.25">
      <c r="J628" s="95" t="s">
        <v>1907</v>
      </c>
      <c r="K628" s="95" t="s">
        <v>1908</v>
      </c>
      <c r="L628" s="75"/>
      <c r="M628" s="76"/>
      <c r="Q628" s="27">
        <v>32523604</v>
      </c>
      <c r="R628" s="27" t="s">
        <v>442</v>
      </c>
      <c r="S628" s="91">
        <v>335820400013301</v>
      </c>
      <c r="T628" s="92" t="s">
        <v>4033</v>
      </c>
      <c r="U628" s="91">
        <v>335820400013301</v>
      </c>
      <c r="V628" s="92" t="s">
        <v>4033</v>
      </c>
    </row>
    <row r="629" spans="10:22" ht="63" x14ac:dyDescent="0.25">
      <c r="J629" s="95" t="s">
        <v>1909</v>
      </c>
      <c r="K629" s="95" t="s">
        <v>1910</v>
      </c>
      <c r="L629" s="75"/>
      <c r="M629" s="76"/>
      <c r="Q629" s="27">
        <v>52542304</v>
      </c>
      <c r="R629" s="27" t="s">
        <v>443</v>
      </c>
      <c r="S629" s="91">
        <v>528610600105202</v>
      </c>
      <c r="T629" s="92" t="s">
        <v>4034</v>
      </c>
      <c r="U629" s="91">
        <v>528610600105202</v>
      </c>
      <c r="V629" s="92" t="s">
        <v>4034</v>
      </c>
    </row>
    <row r="630" spans="10:22" ht="141.75" x14ac:dyDescent="0.25">
      <c r="J630" s="95" t="s">
        <v>1911</v>
      </c>
      <c r="K630" s="95" t="s">
        <v>1912</v>
      </c>
      <c r="L630" s="75"/>
      <c r="M630" s="76"/>
      <c r="Q630" s="27">
        <v>54343901</v>
      </c>
      <c r="R630" s="27" t="s">
        <v>444</v>
      </c>
      <c r="S630" s="91">
        <v>528610600105201</v>
      </c>
      <c r="T630" s="92" t="s">
        <v>4035</v>
      </c>
      <c r="U630" s="91">
        <v>528610600105201</v>
      </c>
      <c r="V630" s="92" t="s">
        <v>4035</v>
      </c>
    </row>
    <row r="631" spans="10:22" ht="189" x14ac:dyDescent="0.25">
      <c r="J631" s="95" t="s">
        <v>1913</v>
      </c>
      <c r="K631" s="95" t="s">
        <v>1914</v>
      </c>
      <c r="L631" s="75"/>
      <c r="M631" s="76"/>
      <c r="Q631" s="27">
        <v>52346201</v>
      </c>
      <c r="R631" s="27" t="s">
        <v>445</v>
      </c>
      <c r="S631" s="91">
        <v>528610600105202</v>
      </c>
      <c r="T631" s="92" t="s">
        <v>4034</v>
      </c>
      <c r="U631" s="91">
        <v>528610600105202</v>
      </c>
      <c r="V631" s="92" t="s">
        <v>4034</v>
      </c>
    </row>
    <row r="632" spans="10:22" ht="63" x14ac:dyDescent="0.25">
      <c r="J632" s="95" t="s">
        <v>1915</v>
      </c>
      <c r="K632" s="95" t="s">
        <v>1916</v>
      </c>
      <c r="L632" s="75"/>
      <c r="M632" s="76"/>
      <c r="Q632" s="27">
        <v>52501807</v>
      </c>
      <c r="R632" s="27" t="s">
        <v>446</v>
      </c>
      <c r="S632" s="91">
        <v>528610600105202</v>
      </c>
      <c r="T632" s="92" t="s">
        <v>4034</v>
      </c>
      <c r="U632" s="91">
        <v>528610600105202</v>
      </c>
      <c r="V632" s="92" t="s">
        <v>4034</v>
      </c>
    </row>
    <row r="633" spans="10:22" ht="78.75" x14ac:dyDescent="0.25">
      <c r="J633" s="95" t="s">
        <v>1917</v>
      </c>
      <c r="K633" s="95" t="s">
        <v>1918</v>
      </c>
      <c r="L633" s="75"/>
      <c r="M633" s="76"/>
      <c r="Q633" s="27">
        <v>53544103</v>
      </c>
      <c r="R633" s="27" t="s">
        <v>447</v>
      </c>
      <c r="S633" s="91">
        <v>525250410000000</v>
      </c>
      <c r="T633" s="92" t="s">
        <v>991</v>
      </c>
      <c r="U633" s="91">
        <v>525250410000000</v>
      </c>
      <c r="V633" s="92" t="s">
        <v>991</v>
      </c>
    </row>
    <row r="634" spans="10:22" ht="51.75" x14ac:dyDescent="0.25">
      <c r="J634" s="95" t="s">
        <v>1919</v>
      </c>
      <c r="K634" s="95" t="s">
        <v>1920</v>
      </c>
      <c r="L634" s="75"/>
      <c r="M634" s="76"/>
      <c r="Q634" s="27">
        <v>52181207</v>
      </c>
      <c r="R634" s="27" t="s">
        <v>448</v>
      </c>
      <c r="S634" s="91">
        <v>525250300000000</v>
      </c>
      <c r="T634" s="92" t="s">
        <v>4036</v>
      </c>
      <c r="U634" s="91">
        <v>525250300000000</v>
      </c>
      <c r="V634" s="92" t="s">
        <v>4036</v>
      </c>
    </row>
    <row r="635" spans="10:22" ht="47.25" x14ac:dyDescent="0.25">
      <c r="J635" s="95" t="s">
        <v>1921</v>
      </c>
      <c r="K635" s="95" t="s">
        <v>1922</v>
      </c>
      <c r="L635" s="75"/>
      <c r="M635" s="76"/>
      <c r="Q635" s="27">
        <v>52899901</v>
      </c>
      <c r="R635" s="27" t="s">
        <v>449</v>
      </c>
      <c r="S635" s="91">
        <v>545420100105402</v>
      </c>
      <c r="T635" s="92" t="s">
        <v>4037</v>
      </c>
      <c r="U635" s="91">
        <v>545420100105402</v>
      </c>
      <c r="V635" s="92" t="s">
        <v>4037</v>
      </c>
    </row>
    <row r="636" spans="10:22" ht="78.75" x14ac:dyDescent="0.25">
      <c r="J636" s="95" t="s">
        <v>1923</v>
      </c>
      <c r="K636" s="95" t="s">
        <v>1924</v>
      </c>
      <c r="L636" s="75"/>
      <c r="M636" s="76"/>
      <c r="Q636" s="27">
        <v>55345201</v>
      </c>
      <c r="R636" s="27" t="s">
        <v>450</v>
      </c>
      <c r="S636" s="91">
        <v>336210100013301</v>
      </c>
      <c r="T636" s="92" t="s">
        <v>4038</v>
      </c>
      <c r="U636" s="91">
        <v>336210100013301</v>
      </c>
      <c r="V636" s="92" t="s">
        <v>4038</v>
      </c>
    </row>
    <row r="637" spans="10:22" ht="63" x14ac:dyDescent="0.25">
      <c r="J637" s="95" t="s">
        <v>1925</v>
      </c>
      <c r="K637" s="95" t="s">
        <v>1926</v>
      </c>
      <c r="L637" s="75"/>
      <c r="M637" s="76"/>
      <c r="Q637" s="27">
        <v>52343304</v>
      </c>
      <c r="R637" s="27" t="s">
        <v>451</v>
      </c>
      <c r="S637" s="91">
        <v>315410110000000</v>
      </c>
      <c r="T637" s="92" t="s">
        <v>4039</v>
      </c>
      <c r="U637" s="91">
        <v>315410110000000</v>
      </c>
      <c r="V637" s="92" t="s">
        <v>4039</v>
      </c>
    </row>
    <row r="638" spans="10:22" ht="51.75" x14ac:dyDescent="0.25">
      <c r="J638" s="95" t="s">
        <v>1927</v>
      </c>
      <c r="K638" s="95" t="s">
        <v>723</v>
      </c>
      <c r="L638" s="75"/>
      <c r="M638" s="76"/>
      <c r="Q638" s="27">
        <v>53620302</v>
      </c>
      <c r="R638" s="27" t="s">
        <v>452</v>
      </c>
      <c r="S638" s="91">
        <v>528130100105202</v>
      </c>
      <c r="T638" s="92" t="s">
        <v>4040</v>
      </c>
      <c r="U638" s="91">
        <v>528130100105202</v>
      </c>
      <c r="V638" s="92" t="s">
        <v>4040</v>
      </c>
    </row>
    <row r="639" spans="10:22" ht="126" x14ac:dyDescent="0.25">
      <c r="J639" s="95" t="s">
        <v>1928</v>
      </c>
      <c r="K639" s="95" t="s">
        <v>1929</v>
      </c>
      <c r="L639" s="75"/>
      <c r="M639" s="76"/>
      <c r="Q639" s="27">
        <v>34522205</v>
      </c>
      <c r="R639" s="27" t="s">
        <v>453</v>
      </c>
      <c r="S639" s="91">
        <v>545410100105409</v>
      </c>
      <c r="T639" s="92" t="s">
        <v>4041</v>
      </c>
      <c r="U639" s="91">
        <v>545410100105409</v>
      </c>
      <c r="V639" s="92" t="s">
        <v>4041</v>
      </c>
    </row>
    <row r="640" spans="10:22" ht="47.25" x14ac:dyDescent="0.25">
      <c r="J640" s="95" t="s">
        <v>1930</v>
      </c>
      <c r="K640" s="95" t="s">
        <v>1931</v>
      </c>
      <c r="L640" s="75"/>
      <c r="M640" s="76"/>
      <c r="Q640" s="27">
        <v>33526205</v>
      </c>
      <c r="R640" s="27" t="s">
        <v>454</v>
      </c>
      <c r="S640" s="91">
        <v>338110310000000</v>
      </c>
      <c r="T640" s="92" t="s">
        <v>386</v>
      </c>
      <c r="U640" s="91">
        <v>338110310000000</v>
      </c>
      <c r="V640" s="92" t="s">
        <v>386</v>
      </c>
    </row>
    <row r="641" spans="10:22" ht="51.75" x14ac:dyDescent="0.25">
      <c r="J641" s="95" t="s">
        <v>1932</v>
      </c>
      <c r="K641" s="95" t="s">
        <v>1933</v>
      </c>
      <c r="L641" s="75"/>
      <c r="M641" s="76"/>
      <c r="Q641" s="27">
        <v>33527602</v>
      </c>
      <c r="R641" s="27" t="s">
        <v>455</v>
      </c>
      <c r="S641" s="91">
        <v>528410100105203</v>
      </c>
      <c r="T641" s="92" t="s">
        <v>388</v>
      </c>
      <c r="U641" s="91">
        <v>528410100105203</v>
      </c>
      <c r="V641" s="92" t="s">
        <v>388</v>
      </c>
    </row>
    <row r="642" spans="10:22" ht="47.25" x14ac:dyDescent="0.25">
      <c r="J642" s="95" t="s">
        <v>1934</v>
      </c>
      <c r="K642" s="95" t="s">
        <v>1935</v>
      </c>
      <c r="L642" s="75"/>
      <c r="M642" s="76"/>
      <c r="Q642" s="27">
        <v>33524102</v>
      </c>
      <c r="R642" s="27" t="s">
        <v>456</v>
      </c>
      <c r="S642" s="91">
        <v>335230110000000</v>
      </c>
      <c r="T642" s="92" t="s">
        <v>4042</v>
      </c>
      <c r="U642" s="91">
        <v>335230110000000</v>
      </c>
      <c r="V642" s="92" t="s">
        <v>4042</v>
      </c>
    </row>
    <row r="643" spans="10:22" ht="47.25" x14ac:dyDescent="0.25">
      <c r="J643" s="95" t="s">
        <v>1936</v>
      </c>
      <c r="K643" s="95" t="s">
        <v>698</v>
      </c>
      <c r="L643" s="75"/>
      <c r="M643" s="76"/>
      <c r="Q643" s="27">
        <v>33526206</v>
      </c>
      <c r="R643" s="27" t="s">
        <v>457</v>
      </c>
      <c r="S643" s="91">
        <v>315822310000000</v>
      </c>
      <c r="T643" s="92" t="s">
        <v>397</v>
      </c>
      <c r="U643" s="91">
        <v>315822310000000</v>
      </c>
      <c r="V643" s="92" t="s">
        <v>397</v>
      </c>
    </row>
    <row r="644" spans="10:22" ht="110.25" x14ac:dyDescent="0.25">
      <c r="J644" s="95" t="s">
        <v>1937</v>
      </c>
      <c r="K644" s="95" t="s">
        <v>1938</v>
      </c>
      <c r="L644" s="75"/>
      <c r="M644" s="76"/>
      <c r="Q644" s="27">
        <v>52541106</v>
      </c>
      <c r="R644" s="27" t="s">
        <v>458</v>
      </c>
      <c r="S644" s="91">
        <v>547620200105403</v>
      </c>
      <c r="T644" s="92" t="s">
        <v>4043</v>
      </c>
      <c r="U644" s="91">
        <v>547620200105403</v>
      </c>
      <c r="V644" s="92" t="s">
        <v>4043</v>
      </c>
    </row>
    <row r="645" spans="10:22" ht="141.75" x14ac:dyDescent="0.25">
      <c r="J645" s="95" t="s">
        <v>1939</v>
      </c>
      <c r="K645" s="95" t="s">
        <v>1940</v>
      </c>
      <c r="L645" s="75"/>
      <c r="M645" s="76"/>
      <c r="Q645" s="27">
        <v>33189902</v>
      </c>
      <c r="R645" s="27" t="s">
        <v>459</v>
      </c>
      <c r="S645" s="91">
        <v>335210810000000</v>
      </c>
      <c r="T645" s="92" t="s">
        <v>1008</v>
      </c>
      <c r="U645" s="91">
        <v>335210810000000</v>
      </c>
      <c r="V645" s="92" t="s">
        <v>1008</v>
      </c>
    </row>
    <row r="646" spans="10:22" ht="78.75" x14ac:dyDescent="0.25">
      <c r="J646" s="95" t="s">
        <v>1941</v>
      </c>
      <c r="K646" s="95" t="s">
        <v>1942</v>
      </c>
      <c r="L646" s="75"/>
      <c r="M646" s="76"/>
      <c r="Q646" s="27">
        <v>54189902</v>
      </c>
      <c r="R646" s="27" t="s">
        <v>460</v>
      </c>
      <c r="S646" s="91">
        <v>5221202</v>
      </c>
      <c r="T646" s="92" t="s">
        <v>4044</v>
      </c>
      <c r="U646" s="91">
        <v>5221202</v>
      </c>
      <c r="V646" s="92" t="s">
        <v>4044</v>
      </c>
    </row>
    <row r="647" spans="10:22" ht="94.5" x14ac:dyDescent="0.25">
      <c r="J647" s="95" t="s">
        <v>1943</v>
      </c>
      <c r="K647" s="95" t="s">
        <v>1944</v>
      </c>
      <c r="L647" s="75"/>
      <c r="M647" s="76"/>
      <c r="Q647" s="27">
        <v>53540103</v>
      </c>
      <c r="R647" s="27" t="s">
        <v>461</v>
      </c>
      <c r="S647" s="91">
        <v>545210400000000</v>
      </c>
      <c r="T647" s="92" t="s">
        <v>4045</v>
      </c>
      <c r="U647" s="91">
        <v>545210400000000</v>
      </c>
      <c r="V647" s="92" t="s">
        <v>4045</v>
      </c>
    </row>
    <row r="648" spans="10:22" ht="47.25" x14ac:dyDescent="0.25">
      <c r="J648" s="95" t="s">
        <v>1945</v>
      </c>
      <c r="K648" s="95" t="s">
        <v>1756</v>
      </c>
      <c r="L648" s="75"/>
      <c r="M648" s="76"/>
      <c r="Q648" s="27">
        <v>71891502</v>
      </c>
      <c r="R648" s="27" t="s">
        <v>462</v>
      </c>
      <c r="S648" s="91">
        <v>5421115</v>
      </c>
      <c r="T648" s="92" t="s">
        <v>4046</v>
      </c>
      <c r="U648" s="91">
        <v>5421115</v>
      </c>
      <c r="V648" s="92" t="s">
        <v>4046</v>
      </c>
    </row>
    <row r="649" spans="10:22" ht="126" x14ac:dyDescent="0.25">
      <c r="J649" s="95" t="s">
        <v>1946</v>
      </c>
      <c r="K649" s="95" t="s">
        <v>1947</v>
      </c>
      <c r="L649" s="75"/>
      <c r="M649" s="76"/>
      <c r="Q649" s="27">
        <v>53891502</v>
      </c>
      <c r="R649" s="27" t="s">
        <v>463</v>
      </c>
      <c r="S649" s="91">
        <v>547620100105402</v>
      </c>
      <c r="T649" s="92" t="s">
        <v>1021</v>
      </c>
      <c r="U649" s="91">
        <v>547620100105402</v>
      </c>
      <c r="V649" s="92" t="s">
        <v>1021</v>
      </c>
    </row>
    <row r="650" spans="10:22" ht="126" x14ac:dyDescent="0.25">
      <c r="J650" s="95" t="s">
        <v>1948</v>
      </c>
      <c r="K650" s="95" t="s">
        <v>1949</v>
      </c>
      <c r="L650" s="75"/>
      <c r="M650" s="76"/>
      <c r="Q650" s="27">
        <v>52891903</v>
      </c>
      <c r="R650" s="27" t="s">
        <v>464</v>
      </c>
      <c r="S650" s="91">
        <v>337620100103302</v>
      </c>
      <c r="T650" s="92" t="s">
        <v>1022</v>
      </c>
      <c r="U650" s="91">
        <v>337620100103302</v>
      </c>
      <c r="V650" s="92" t="s">
        <v>1022</v>
      </c>
    </row>
    <row r="651" spans="10:22" ht="63" x14ac:dyDescent="0.25">
      <c r="J651" s="95" t="s">
        <v>1950</v>
      </c>
      <c r="K651" s="95" t="s">
        <v>1951</v>
      </c>
      <c r="L651" s="75"/>
      <c r="M651" s="76"/>
      <c r="Q651" s="27">
        <v>54891903</v>
      </c>
      <c r="R651" s="27" t="s">
        <v>465</v>
      </c>
      <c r="S651" s="91">
        <v>337620100103301</v>
      </c>
      <c r="T651" s="92" t="s">
        <v>4047</v>
      </c>
      <c r="U651" s="91">
        <v>337620100103301</v>
      </c>
      <c r="V651" s="92" t="s">
        <v>4047</v>
      </c>
    </row>
    <row r="652" spans="10:22" ht="126" x14ac:dyDescent="0.25">
      <c r="J652" s="95" t="s">
        <v>1952</v>
      </c>
      <c r="K652" s="95" t="s">
        <v>1953</v>
      </c>
      <c r="L652" s="75"/>
      <c r="M652" s="76"/>
      <c r="Q652" s="27">
        <v>34525201</v>
      </c>
      <c r="R652" s="27" t="s">
        <v>466</v>
      </c>
      <c r="S652" s="91">
        <v>547620200105404</v>
      </c>
      <c r="T652" s="92" t="s">
        <v>4048</v>
      </c>
      <c r="U652" s="91">
        <v>547620200105404</v>
      </c>
      <c r="V652" s="92" t="s">
        <v>4048</v>
      </c>
    </row>
    <row r="653" spans="10:22" ht="94.5" x14ac:dyDescent="0.25">
      <c r="J653" s="95" t="s">
        <v>1954</v>
      </c>
      <c r="K653" s="95" t="s">
        <v>1955</v>
      </c>
      <c r="L653" s="75"/>
      <c r="M653" s="76"/>
      <c r="Q653" s="27">
        <v>32525208</v>
      </c>
      <c r="R653" s="27" t="s">
        <v>467</v>
      </c>
      <c r="S653" s="91">
        <v>547620100105403</v>
      </c>
      <c r="T653" s="92" t="s">
        <v>1024</v>
      </c>
      <c r="U653" s="91">
        <v>547620100105403</v>
      </c>
      <c r="V653" s="92" t="s">
        <v>1024</v>
      </c>
    </row>
    <row r="654" spans="10:22" ht="126" x14ac:dyDescent="0.25">
      <c r="J654" s="95" t="s">
        <v>1956</v>
      </c>
      <c r="K654" s="95" t="s">
        <v>1957</v>
      </c>
      <c r="L654" s="75"/>
      <c r="M654" s="76"/>
      <c r="Q654" s="27">
        <v>21529101</v>
      </c>
      <c r="R654" s="27" t="s">
        <v>468</v>
      </c>
      <c r="S654" s="91">
        <v>544810200105404</v>
      </c>
      <c r="T654" s="92" t="s">
        <v>4049</v>
      </c>
      <c r="U654" s="91">
        <v>544810200105404</v>
      </c>
      <c r="V654" s="92" t="s">
        <v>4049</v>
      </c>
    </row>
    <row r="655" spans="10:22" ht="78.75" x14ac:dyDescent="0.25">
      <c r="J655" s="95" t="s">
        <v>1958</v>
      </c>
      <c r="K655" s="95" t="s">
        <v>1959</v>
      </c>
      <c r="L655" s="75"/>
      <c r="M655" s="76"/>
      <c r="Q655" s="27">
        <v>32529201</v>
      </c>
      <c r="R655" s="27" t="s">
        <v>469</v>
      </c>
      <c r="S655" s="91">
        <v>3121201</v>
      </c>
      <c r="T655" s="92" t="s">
        <v>4050</v>
      </c>
      <c r="U655" s="91">
        <v>3121201</v>
      </c>
      <c r="V655" s="92" t="s">
        <v>4050</v>
      </c>
    </row>
    <row r="656" spans="10:22" ht="47.25" x14ac:dyDescent="0.25">
      <c r="J656" s="95" t="s">
        <v>1960</v>
      </c>
      <c r="K656" s="95" t="s">
        <v>1961</v>
      </c>
      <c r="L656" s="75"/>
      <c r="M656" s="76"/>
      <c r="Q656" s="27">
        <v>31521208</v>
      </c>
      <c r="R656" s="27" t="s">
        <v>470</v>
      </c>
      <c r="S656" s="91">
        <v>336210100000000</v>
      </c>
      <c r="T656" s="92" t="s">
        <v>50</v>
      </c>
      <c r="U656" s="91">
        <v>336210100000000</v>
      </c>
      <c r="V656" s="92" t="s">
        <v>50</v>
      </c>
    </row>
    <row r="657" spans="10:22" ht="126" x14ac:dyDescent="0.25">
      <c r="J657" s="95" t="s">
        <v>1962</v>
      </c>
      <c r="K657" s="95" t="s">
        <v>1963</v>
      </c>
      <c r="L657" s="75"/>
      <c r="M657" s="76"/>
      <c r="Q657" s="27">
        <v>31784201</v>
      </c>
      <c r="R657" s="27" t="s">
        <v>471</v>
      </c>
      <c r="S657" s="91">
        <v>5421207</v>
      </c>
      <c r="T657" s="92" t="s">
        <v>4051</v>
      </c>
      <c r="U657" s="91">
        <v>5421207</v>
      </c>
      <c r="V657" s="92" t="s">
        <v>4051</v>
      </c>
    </row>
    <row r="658" spans="10:22" ht="47.25" x14ac:dyDescent="0.25">
      <c r="J658" s="95" t="s">
        <v>1964</v>
      </c>
      <c r="K658" s="95" t="s">
        <v>1965</v>
      </c>
      <c r="L658" s="75"/>
      <c r="M658" s="76"/>
      <c r="Q658" s="27">
        <v>33789901</v>
      </c>
      <c r="R658" s="27" t="s">
        <v>472</v>
      </c>
      <c r="S658" s="91">
        <v>545410100105410</v>
      </c>
      <c r="T658" s="92" t="s">
        <v>194</v>
      </c>
      <c r="U658" s="91">
        <v>545410100105410</v>
      </c>
      <c r="V658" s="92" t="s">
        <v>194</v>
      </c>
    </row>
    <row r="659" spans="10:22" ht="64.5" x14ac:dyDescent="0.25">
      <c r="J659" s="95" t="s">
        <v>1966</v>
      </c>
      <c r="K659" s="95" t="s">
        <v>1967</v>
      </c>
      <c r="L659" s="75"/>
      <c r="M659" s="76"/>
      <c r="Q659" s="27">
        <v>54501803</v>
      </c>
      <c r="R659" s="27" t="s">
        <v>473</v>
      </c>
      <c r="S659" s="91">
        <v>545230300105401</v>
      </c>
      <c r="T659" s="92" t="s">
        <v>4052</v>
      </c>
      <c r="U659" s="91">
        <v>545230300105401</v>
      </c>
      <c r="V659" s="92" t="s">
        <v>4052</v>
      </c>
    </row>
    <row r="660" spans="10:22" ht="189" x14ac:dyDescent="0.25">
      <c r="J660" s="95" t="s">
        <v>1968</v>
      </c>
      <c r="K660" s="95" t="s">
        <v>1969</v>
      </c>
      <c r="L660" s="75"/>
      <c r="M660" s="76"/>
      <c r="Q660" s="27">
        <v>55503001</v>
      </c>
      <c r="R660" s="27" t="s">
        <v>474</v>
      </c>
      <c r="S660" s="91">
        <v>545410100105411</v>
      </c>
      <c r="T660" s="92" t="s">
        <v>195</v>
      </c>
      <c r="U660" s="91">
        <v>545410100105411</v>
      </c>
      <c r="V660" s="92" t="s">
        <v>195</v>
      </c>
    </row>
    <row r="661" spans="10:22" ht="51.75" x14ac:dyDescent="0.25">
      <c r="J661" s="95" t="s">
        <v>1970</v>
      </c>
      <c r="K661" s="95" t="s">
        <v>1971</v>
      </c>
      <c r="L661" s="75"/>
      <c r="M661" s="76"/>
      <c r="Q661" s="27">
        <v>21529201</v>
      </c>
      <c r="R661" s="27" t="s">
        <v>475</v>
      </c>
      <c r="S661" s="91">
        <v>548510100000000</v>
      </c>
      <c r="T661" s="92" t="s">
        <v>667</v>
      </c>
      <c r="U661" s="91">
        <v>548510100000000</v>
      </c>
      <c r="V661" s="92" t="s">
        <v>667</v>
      </c>
    </row>
    <row r="662" spans="10:22" ht="126" x14ac:dyDescent="0.25">
      <c r="J662" s="95" t="s">
        <v>1972</v>
      </c>
      <c r="K662" s="95" t="s">
        <v>1973</v>
      </c>
      <c r="L662" s="75"/>
      <c r="M662" s="76"/>
      <c r="Q662" s="27">
        <v>55140802</v>
      </c>
      <c r="R662" s="27" t="s">
        <v>476</v>
      </c>
      <c r="S662" s="91">
        <v>545810100105402</v>
      </c>
      <c r="T662" s="92" t="s">
        <v>4053</v>
      </c>
      <c r="U662" s="91">
        <v>545810100105402</v>
      </c>
      <c r="V662" s="92" t="s">
        <v>4053</v>
      </c>
    </row>
    <row r="663" spans="10:22" ht="141.75" x14ac:dyDescent="0.25">
      <c r="J663" s="95" t="s">
        <v>1974</v>
      </c>
      <c r="K663" s="95" t="s">
        <v>1975</v>
      </c>
      <c r="L663" s="75"/>
      <c r="M663" s="76"/>
      <c r="Q663" s="27">
        <v>31529208</v>
      </c>
      <c r="R663" s="27" t="s">
        <v>477</v>
      </c>
      <c r="S663" s="91">
        <v>548500200000000</v>
      </c>
      <c r="T663" s="92" t="s">
        <v>3968</v>
      </c>
      <c r="U663" s="91">
        <v>548500200000000</v>
      </c>
      <c r="V663" s="92" t="s">
        <v>3968</v>
      </c>
    </row>
    <row r="664" spans="10:22" ht="47.25" x14ac:dyDescent="0.25">
      <c r="J664" s="95" t="s">
        <v>1976</v>
      </c>
      <c r="K664" s="95" t="s">
        <v>1977</v>
      </c>
      <c r="L664" s="75"/>
      <c r="M664" s="76"/>
      <c r="Q664" s="27">
        <v>52181208</v>
      </c>
      <c r="R664" s="27" t="s">
        <v>478</v>
      </c>
      <c r="S664" s="91">
        <v>315821700000000</v>
      </c>
      <c r="T664" s="92" t="s">
        <v>97</v>
      </c>
      <c r="U664" s="91">
        <v>315821700000000</v>
      </c>
      <c r="V664" s="92" t="s">
        <v>97</v>
      </c>
    </row>
    <row r="665" spans="10:22" ht="110.25" x14ac:dyDescent="0.25">
      <c r="J665" s="95" t="s">
        <v>1978</v>
      </c>
      <c r="K665" s="95" t="s">
        <v>1979</v>
      </c>
      <c r="L665" s="75"/>
      <c r="M665" s="76"/>
      <c r="Q665" s="27">
        <v>31523701</v>
      </c>
      <c r="R665" s="27" t="s">
        <v>479</v>
      </c>
      <c r="S665" s="91">
        <v>545420100105403</v>
      </c>
      <c r="T665" s="92" t="s">
        <v>4054</v>
      </c>
      <c r="U665" s="91">
        <v>545420100105403</v>
      </c>
      <c r="V665" s="92" t="s">
        <v>4054</v>
      </c>
    </row>
    <row r="666" spans="10:22" ht="110.25" x14ac:dyDescent="0.25">
      <c r="J666" s="95" t="s">
        <v>1980</v>
      </c>
      <c r="K666" s="95" t="s">
        <v>1981</v>
      </c>
      <c r="L666" s="75"/>
      <c r="M666" s="76"/>
      <c r="Q666" s="27">
        <v>54343402</v>
      </c>
      <c r="R666" s="27" t="s">
        <v>480</v>
      </c>
      <c r="S666" s="91">
        <v>5421116</v>
      </c>
      <c r="T666" s="92" t="s">
        <v>4055</v>
      </c>
      <c r="U666" s="91">
        <v>5421116</v>
      </c>
      <c r="V666" s="92" t="s">
        <v>4055</v>
      </c>
    </row>
    <row r="667" spans="10:22" ht="94.5" x14ac:dyDescent="0.25">
      <c r="J667" s="95" t="s">
        <v>1982</v>
      </c>
      <c r="K667" s="95" t="s">
        <v>1983</v>
      </c>
      <c r="L667" s="75"/>
      <c r="M667" s="76"/>
      <c r="Q667" s="27">
        <v>55786201</v>
      </c>
      <c r="R667" s="27" t="s">
        <v>481</v>
      </c>
      <c r="S667" s="91">
        <v>548120200105402</v>
      </c>
      <c r="T667" s="92" t="s">
        <v>4056</v>
      </c>
      <c r="U667" s="91">
        <v>548120200105402</v>
      </c>
      <c r="V667" s="92" t="s">
        <v>4056</v>
      </c>
    </row>
    <row r="668" spans="10:22" ht="47.25" x14ac:dyDescent="0.25">
      <c r="J668" s="95" t="s">
        <v>1984</v>
      </c>
      <c r="K668" s="95" t="s">
        <v>1985</v>
      </c>
      <c r="L668" s="75"/>
      <c r="M668" s="76"/>
      <c r="Q668" s="27">
        <v>52786202</v>
      </c>
      <c r="R668" s="27" t="s">
        <v>482</v>
      </c>
      <c r="S668" s="91">
        <v>315821810000000</v>
      </c>
      <c r="T668" s="92" t="s">
        <v>4057</v>
      </c>
      <c r="U668" s="91">
        <v>315821810000000</v>
      </c>
      <c r="V668" s="92" t="s">
        <v>4057</v>
      </c>
    </row>
    <row r="669" spans="10:22" ht="126" x14ac:dyDescent="0.25">
      <c r="J669" s="95" t="s">
        <v>1986</v>
      </c>
      <c r="K669" s="95" t="s">
        <v>1987</v>
      </c>
      <c r="L669" s="75"/>
      <c r="M669" s="76"/>
      <c r="Q669" s="27">
        <v>32786201</v>
      </c>
      <c r="R669" s="27" t="s">
        <v>483</v>
      </c>
      <c r="S669" s="91">
        <v>545820200105402</v>
      </c>
      <c r="T669" s="92" t="s">
        <v>4058</v>
      </c>
      <c r="U669" s="91">
        <v>545820200105402</v>
      </c>
      <c r="V669" s="92" t="s">
        <v>4058</v>
      </c>
    </row>
    <row r="670" spans="10:22" ht="47.25" x14ac:dyDescent="0.25">
      <c r="J670" s="95" t="s">
        <v>1988</v>
      </c>
      <c r="K670" s="95" t="s">
        <v>1989</v>
      </c>
      <c r="L670" s="75"/>
      <c r="M670" s="76"/>
      <c r="Q670" s="27">
        <v>51620701</v>
      </c>
      <c r="R670" s="27" t="s">
        <v>484</v>
      </c>
      <c r="S670" s="91">
        <v>543460100105402</v>
      </c>
      <c r="T670" s="92" t="s">
        <v>4059</v>
      </c>
      <c r="U670" s="91">
        <v>543460100105402</v>
      </c>
      <c r="V670" s="92" t="s">
        <v>4059</v>
      </c>
    </row>
    <row r="671" spans="10:22" ht="47.25" x14ac:dyDescent="0.25">
      <c r="J671" s="95" t="s">
        <v>1990</v>
      </c>
      <c r="K671" s="95" t="s">
        <v>1991</v>
      </c>
      <c r="L671" s="75"/>
      <c r="M671" s="76"/>
      <c r="Q671" s="27">
        <v>33620703</v>
      </c>
      <c r="R671" s="27" t="s">
        <v>485</v>
      </c>
      <c r="S671" s="91">
        <v>543460100105403</v>
      </c>
      <c r="T671" s="92" t="s">
        <v>4060</v>
      </c>
      <c r="U671" s="91">
        <v>543460100105403</v>
      </c>
      <c r="V671" s="92" t="s">
        <v>4060</v>
      </c>
    </row>
    <row r="672" spans="10:22" ht="78.75" x14ac:dyDescent="0.25">
      <c r="J672" s="95" t="s">
        <v>1992</v>
      </c>
      <c r="K672" s="95" t="s">
        <v>1993</v>
      </c>
      <c r="L672" s="75"/>
      <c r="M672" s="76"/>
      <c r="Q672" s="27">
        <v>52620701</v>
      </c>
      <c r="R672" s="27" t="s">
        <v>363</v>
      </c>
      <c r="S672" s="91">
        <v>5421117</v>
      </c>
      <c r="T672" s="92" t="s">
        <v>4061</v>
      </c>
      <c r="U672" s="91">
        <v>5421117</v>
      </c>
      <c r="V672" s="92" t="s">
        <v>4061</v>
      </c>
    </row>
    <row r="673" spans="10:22" ht="63" x14ac:dyDescent="0.25">
      <c r="J673" s="95" t="s">
        <v>1994</v>
      </c>
      <c r="K673" s="95" t="s">
        <v>1995</v>
      </c>
      <c r="L673" s="75"/>
      <c r="M673" s="76"/>
      <c r="Q673" s="27">
        <v>34628003</v>
      </c>
      <c r="R673" s="27" t="s">
        <v>364</v>
      </c>
      <c r="S673" s="91">
        <v>318630100013301</v>
      </c>
      <c r="T673" s="92" t="s">
        <v>4062</v>
      </c>
      <c r="U673" s="91">
        <v>318630100013301</v>
      </c>
      <c r="V673" s="92" t="s">
        <v>4062</v>
      </c>
    </row>
    <row r="674" spans="10:22" ht="126" x14ac:dyDescent="0.25">
      <c r="J674" s="95" t="s">
        <v>1996</v>
      </c>
      <c r="K674" s="95" t="s">
        <v>1292</v>
      </c>
      <c r="L674" s="75"/>
      <c r="M674" s="76"/>
      <c r="Q674" s="27">
        <v>21620704</v>
      </c>
      <c r="R674" s="27" t="s">
        <v>365</v>
      </c>
      <c r="S674" s="91"/>
      <c r="T674" s="92"/>
      <c r="U674" s="91"/>
      <c r="V674" s="92"/>
    </row>
    <row r="675" spans="10:22" ht="110.25" x14ac:dyDescent="0.25">
      <c r="J675" s="95" t="s">
        <v>1997</v>
      </c>
      <c r="K675" s="95" t="s">
        <v>1998</v>
      </c>
      <c r="L675" s="75"/>
      <c r="M675" s="76"/>
      <c r="Q675" s="27">
        <v>33781202</v>
      </c>
      <c r="R675" s="27" t="s">
        <v>366</v>
      </c>
      <c r="S675" s="91"/>
      <c r="T675" s="92"/>
      <c r="U675" s="91"/>
      <c r="V675" s="92"/>
    </row>
    <row r="676" spans="10:22" ht="94.5" x14ac:dyDescent="0.25">
      <c r="J676" s="95" t="s">
        <v>1999</v>
      </c>
      <c r="K676" s="95" t="s">
        <v>2000</v>
      </c>
      <c r="L676" s="75"/>
      <c r="M676" s="76"/>
      <c r="Q676" s="27">
        <v>21529108</v>
      </c>
      <c r="R676" s="27" t="s">
        <v>367</v>
      </c>
      <c r="S676" s="91">
        <v>545820200105403</v>
      </c>
      <c r="T676" s="92" t="s">
        <v>4063</v>
      </c>
      <c r="U676" s="91">
        <v>545820200105403</v>
      </c>
      <c r="V676" s="92" t="s">
        <v>4063</v>
      </c>
    </row>
    <row r="677" spans="10:22" ht="94.5" x14ac:dyDescent="0.25">
      <c r="J677" s="95" t="s">
        <v>2001</v>
      </c>
      <c r="K677" s="95" t="s">
        <v>2002</v>
      </c>
      <c r="L677" s="75"/>
      <c r="M677" s="76"/>
      <c r="Q677" s="27">
        <v>52842901</v>
      </c>
      <c r="R677" s="27" t="s">
        <v>368</v>
      </c>
      <c r="S677" s="91">
        <v>528410400105201</v>
      </c>
      <c r="T677" s="92" t="s">
        <v>4064</v>
      </c>
      <c r="U677" s="91">
        <v>528410400105201</v>
      </c>
      <c r="V677" s="92" t="s">
        <v>4064</v>
      </c>
    </row>
    <row r="678" spans="10:22" ht="236.25" x14ac:dyDescent="0.25">
      <c r="J678" s="95" t="s">
        <v>2003</v>
      </c>
      <c r="K678" s="95" t="s">
        <v>2004</v>
      </c>
      <c r="L678" s="75"/>
      <c r="M678" s="76"/>
      <c r="Q678" s="27">
        <v>55343403</v>
      </c>
      <c r="R678" s="27" t="s">
        <v>369</v>
      </c>
      <c r="S678" s="91">
        <v>528410400105202</v>
      </c>
      <c r="T678" s="92" t="s">
        <v>4065</v>
      </c>
      <c r="U678" s="91">
        <v>528410400105202</v>
      </c>
      <c r="V678" s="92" t="s">
        <v>4065</v>
      </c>
    </row>
    <row r="679" spans="10:22" ht="51.75" x14ac:dyDescent="0.25">
      <c r="J679" s="95" t="s">
        <v>2005</v>
      </c>
      <c r="K679" s="95" t="s">
        <v>2006</v>
      </c>
      <c r="L679" s="75"/>
      <c r="M679" s="76"/>
      <c r="Q679" s="27">
        <v>33526208</v>
      </c>
      <c r="R679" s="27" t="s">
        <v>370</v>
      </c>
      <c r="S679" s="91">
        <v>528410400105203</v>
      </c>
      <c r="T679" s="92" t="s">
        <v>4066</v>
      </c>
      <c r="U679" s="91">
        <v>528410400105203</v>
      </c>
      <c r="V679" s="92" t="s">
        <v>4066</v>
      </c>
    </row>
    <row r="680" spans="10:22" ht="94.5" x14ac:dyDescent="0.25">
      <c r="J680" s="95" t="s">
        <v>2007</v>
      </c>
      <c r="K680" s="95" t="s">
        <v>2008</v>
      </c>
      <c r="L680" s="75"/>
      <c r="M680" s="76"/>
      <c r="Q680" s="27">
        <v>54526201</v>
      </c>
      <c r="R680" s="27" t="s">
        <v>371</v>
      </c>
      <c r="S680" s="91">
        <v>515250200105102</v>
      </c>
      <c r="T680" s="92" t="s">
        <v>4067</v>
      </c>
      <c r="U680" s="91">
        <v>515250200105102</v>
      </c>
      <c r="V680" s="92" t="s">
        <v>4067</v>
      </c>
    </row>
    <row r="681" spans="10:22" ht="126" x14ac:dyDescent="0.25">
      <c r="J681" s="95" t="s">
        <v>2009</v>
      </c>
      <c r="K681" s="95" t="s">
        <v>2010</v>
      </c>
      <c r="L681" s="75"/>
      <c r="M681" s="76"/>
      <c r="Q681" s="27">
        <v>31524303</v>
      </c>
      <c r="R681" s="27" t="s">
        <v>372</v>
      </c>
      <c r="S681" s="91">
        <v>515250200105103</v>
      </c>
      <c r="T681" s="92" t="s">
        <v>4068</v>
      </c>
      <c r="U681" s="91">
        <v>515250200105103</v>
      </c>
      <c r="V681" s="92" t="s">
        <v>4068</v>
      </c>
    </row>
    <row r="682" spans="10:22" ht="110.25" x14ac:dyDescent="0.25">
      <c r="J682" s="95" t="s">
        <v>2011</v>
      </c>
      <c r="K682" s="95" t="s">
        <v>2012</v>
      </c>
      <c r="L682" s="75"/>
      <c r="M682" s="76"/>
      <c r="Q682" s="27">
        <v>31525202</v>
      </c>
      <c r="R682" s="27" t="s">
        <v>373</v>
      </c>
      <c r="S682" s="91">
        <v>515250200015401</v>
      </c>
      <c r="T682" s="92" t="s">
        <v>4069</v>
      </c>
      <c r="U682" s="91">
        <v>515250200015401</v>
      </c>
      <c r="V682" s="92" t="s">
        <v>4069</v>
      </c>
    </row>
    <row r="683" spans="10:22" ht="94.5" x14ac:dyDescent="0.25">
      <c r="J683" s="95" t="s">
        <v>2013</v>
      </c>
      <c r="K683" s="95" t="s">
        <v>2014</v>
      </c>
      <c r="L683" s="75"/>
      <c r="M683" s="76"/>
      <c r="Q683" s="27">
        <v>54501804</v>
      </c>
      <c r="R683" s="27" t="s">
        <v>374</v>
      </c>
      <c r="S683" s="91">
        <v>545240210000000</v>
      </c>
      <c r="T683" s="92" t="s">
        <v>4070</v>
      </c>
      <c r="U683" s="91">
        <v>545240210000000</v>
      </c>
      <c r="V683" s="92" t="s">
        <v>4070</v>
      </c>
    </row>
    <row r="684" spans="10:22" ht="94.5" x14ac:dyDescent="0.25">
      <c r="J684" s="95" t="s">
        <v>2015</v>
      </c>
      <c r="K684" s="95" t="s">
        <v>2016</v>
      </c>
      <c r="L684" s="75"/>
      <c r="M684" s="76"/>
      <c r="Q684" s="27">
        <v>54504602</v>
      </c>
      <c r="R684" s="27" t="s">
        <v>375</v>
      </c>
      <c r="S684" s="91">
        <v>528110210000000</v>
      </c>
      <c r="T684" s="92" t="s">
        <v>4071</v>
      </c>
      <c r="U684" s="91">
        <v>528110210000000</v>
      </c>
      <c r="V684" s="92" t="s">
        <v>4071</v>
      </c>
    </row>
    <row r="685" spans="10:22" ht="78.75" x14ac:dyDescent="0.25">
      <c r="J685" s="95" t="s">
        <v>2017</v>
      </c>
      <c r="K685" s="95" t="s">
        <v>2018</v>
      </c>
      <c r="L685" s="75"/>
      <c r="M685" s="76"/>
      <c r="Q685" s="27">
        <v>54501203</v>
      </c>
      <c r="R685" s="27" t="s">
        <v>376</v>
      </c>
      <c r="S685" s="91">
        <v>338110410000000</v>
      </c>
      <c r="T685" s="92" t="s">
        <v>524</v>
      </c>
      <c r="U685" s="91">
        <v>338110410000000</v>
      </c>
      <c r="V685" s="92" t="s">
        <v>524</v>
      </c>
    </row>
    <row r="686" spans="10:22" ht="78.75" x14ac:dyDescent="0.25">
      <c r="J686" s="95" t="s">
        <v>2019</v>
      </c>
      <c r="K686" s="95" t="s">
        <v>2020</v>
      </c>
      <c r="L686" s="75"/>
      <c r="M686" s="76"/>
      <c r="Q686" s="27">
        <v>55523201</v>
      </c>
      <c r="R686" s="27" t="s">
        <v>377</v>
      </c>
      <c r="S686" s="91">
        <v>528110110000000</v>
      </c>
      <c r="T686" s="92" t="s">
        <v>4071</v>
      </c>
      <c r="U686" s="91">
        <v>528110110000000</v>
      </c>
      <c r="V686" s="92" t="s">
        <v>4071</v>
      </c>
    </row>
    <row r="687" spans="10:22" ht="63" x14ac:dyDescent="0.25">
      <c r="J687" s="95" t="s">
        <v>2021</v>
      </c>
      <c r="K687" s="95" t="s">
        <v>1322</v>
      </c>
      <c r="L687" s="75"/>
      <c r="M687" s="76"/>
      <c r="Q687" s="27">
        <v>31525902</v>
      </c>
      <c r="R687" s="27" t="s">
        <v>378</v>
      </c>
      <c r="S687" s="91">
        <v>338110410000000</v>
      </c>
      <c r="T687" s="92" t="s">
        <v>524</v>
      </c>
      <c r="U687" s="91">
        <v>338110410000000</v>
      </c>
      <c r="V687" s="92" t="s">
        <v>524</v>
      </c>
    </row>
    <row r="688" spans="10:22" ht="94.5" x14ac:dyDescent="0.25">
      <c r="J688" s="95" t="s">
        <v>2022</v>
      </c>
      <c r="K688" s="95" t="s">
        <v>2023</v>
      </c>
      <c r="L688" s="75"/>
      <c r="M688" s="76"/>
      <c r="Q688" s="27">
        <v>31786205</v>
      </c>
      <c r="R688" s="27" t="s">
        <v>379</v>
      </c>
      <c r="S688" s="91">
        <v>546210200105403</v>
      </c>
      <c r="T688" s="92" t="s">
        <v>4072</v>
      </c>
      <c r="U688" s="91">
        <v>546210200105403</v>
      </c>
      <c r="V688" s="92" t="s">
        <v>4072</v>
      </c>
    </row>
    <row r="689" spans="10:22" ht="94.5" x14ac:dyDescent="0.25">
      <c r="J689" s="95" t="s">
        <v>2024</v>
      </c>
      <c r="K689" s="95" t="s">
        <v>2025</v>
      </c>
      <c r="L689" s="75"/>
      <c r="M689" s="76"/>
      <c r="Q689" s="27">
        <v>33527603</v>
      </c>
      <c r="R689" s="27" t="s">
        <v>699</v>
      </c>
      <c r="S689" s="91">
        <v>335220410000000</v>
      </c>
      <c r="T689" s="92" t="s">
        <v>553</v>
      </c>
      <c r="U689" s="91">
        <v>335220410000000</v>
      </c>
      <c r="V689" s="92" t="s">
        <v>553</v>
      </c>
    </row>
    <row r="690" spans="10:22" ht="173.25" x14ac:dyDescent="0.25">
      <c r="J690" s="95" t="s">
        <v>2026</v>
      </c>
      <c r="K690" s="95" t="s">
        <v>1549</v>
      </c>
      <c r="L690" s="75"/>
      <c r="M690" s="76"/>
      <c r="Q690" s="27">
        <v>52842903</v>
      </c>
      <c r="R690" s="27" t="s">
        <v>700</v>
      </c>
      <c r="S690" s="91">
        <v>332150201003301</v>
      </c>
      <c r="T690" s="92" t="s">
        <v>4073</v>
      </c>
      <c r="U690" s="91">
        <v>332150201003301</v>
      </c>
      <c r="V690" s="92" t="s">
        <v>4073</v>
      </c>
    </row>
    <row r="691" spans="10:22" ht="94.5" x14ac:dyDescent="0.25">
      <c r="J691" s="95" t="s">
        <v>2027</v>
      </c>
      <c r="K691" s="95" t="s">
        <v>2028</v>
      </c>
      <c r="L691" s="75"/>
      <c r="M691" s="76"/>
      <c r="Q691" s="27">
        <v>54501802</v>
      </c>
      <c r="R691" s="27" t="s">
        <v>701</v>
      </c>
      <c r="S691" s="91">
        <v>332150200000000</v>
      </c>
      <c r="T691" s="92" t="s">
        <v>4074</v>
      </c>
      <c r="U691" s="91">
        <v>332150200000000</v>
      </c>
      <c r="V691" s="92" t="s">
        <v>4074</v>
      </c>
    </row>
    <row r="692" spans="10:22" ht="110.25" x14ac:dyDescent="0.25">
      <c r="J692" s="95" t="s">
        <v>2029</v>
      </c>
      <c r="K692" s="95" t="s">
        <v>2030</v>
      </c>
      <c r="L692" s="75"/>
      <c r="M692" s="76"/>
      <c r="Q692" s="27">
        <v>21529107</v>
      </c>
      <c r="R692" s="27" t="s">
        <v>702</v>
      </c>
      <c r="S692" s="91">
        <v>318530100000000</v>
      </c>
      <c r="T692" s="92" t="s">
        <v>590</v>
      </c>
      <c r="U692" s="91">
        <v>318530100000000</v>
      </c>
      <c r="V692" s="92" t="s">
        <v>590</v>
      </c>
    </row>
    <row r="693" spans="10:22" ht="94.5" x14ac:dyDescent="0.25">
      <c r="J693" s="95" t="s">
        <v>2031</v>
      </c>
      <c r="K693" s="95" t="s">
        <v>2032</v>
      </c>
      <c r="L693" s="75"/>
      <c r="M693" s="76"/>
      <c r="Q693" s="27">
        <v>31523310</v>
      </c>
      <c r="R693" s="27" t="s">
        <v>703</v>
      </c>
      <c r="S693" s="91">
        <v>315822100103103</v>
      </c>
      <c r="T693" s="92" t="s">
        <v>4075</v>
      </c>
      <c r="U693" s="91">
        <v>315822100103103</v>
      </c>
      <c r="V693" s="92" t="s">
        <v>4075</v>
      </c>
    </row>
    <row r="694" spans="10:22" ht="63" x14ac:dyDescent="0.25">
      <c r="J694" s="95" t="s">
        <v>2033</v>
      </c>
      <c r="K694" s="95" t="s">
        <v>609</v>
      </c>
      <c r="L694" s="75"/>
      <c r="M694" s="76"/>
      <c r="Q694" s="27">
        <v>51781201</v>
      </c>
      <c r="R694" s="27" t="s">
        <v>704</v>
      </c>
      <c r="S694" s="91">
        <v>545820500000000</v>
      </c>
      <c r="T694" s="92" t="s">
        <v>4076</v>
      </c>
      <c r="U694" s="91">
        <v>545820500000000</v>
      </c>
      <c r="V694" s="92" t="s">
        <v>4076</v>
      </c>
    </row>
    <row r="695" spans="10:22" ht="94.5" x14ac:dyDescent="0.25">
      <c r="J695" s="95" t="s">
        <v>2034</v>
      </c>
      <c r="K695" s="95" t="s">
        <v>2035</v>
      </c>
      <c r="L695" s="75"/>
      <c r="M695" s="76"/>
      <c r="Q695" s="27">
        <v>31521613</v>
      </c>
      <c r="R695" s="27" t="s">
        <v>705</v>
      </c>
      <c r="S695" s="91">
        <v>548500100105406</v>
      </c>
      <c r="T695" s="92" t="s">
        <v>4077</v>
      </c>
      <c r="U695" s="91">
        <v>548500100105406</v>
      </c>
      <c r="V695" s="92" t="s">
        <v>4077</v>
      </c>
    </row>
    <row r="696" spans="10:22" ht="77.25" x14ac:dyDescent="0.25">
      <c r="J696" s="95" t="s">
        <v>2036</v>
      </c>
      <c r="K696" s="95" t="s">
        <v>2037</v>
      </c>
      <c r="L696" s="75"/>
      <c r="M696" s="76"/>
      <c r="Q696" s="27">
        <v>54343602</v>
      </c>
      <c r="R696" s="27" t="s">
        <v>706</v>
      </c>
      <c r="S696" s="91">
        <v>315822100013105</v>
      </c>
      <c r="T696" s="92" t="s">
        <v>4078</v>
      </c>
      <c r="U696" s="91">
        <v>315822100013105</v>
      </c>
      <c r="V696" s="92" t="s">
        <v>4078</v>
      </c>
    </row>
    <row r="697" spans="10:22" ht="126" x14ac:dyDescent="0.25">
      <c r="J697" s="95" t="s">
        <v>2038</v>
      </c>
      <c r="K697" s="95" t="s">
        <v>2039</v>
      </c>
      <c r="L697" s="75"/>
      <c r="M697" s="76"/>
      <c r="Q697" s="27">
        <v>31521614</v>
      </c>
      <c r="R697" s="27" t="s">
        <v>707</v>
      </c>
      <c r="S697" s="91">
        <v>528410100105204</v>
      </c>
      <c r="T697" s="92" t="s">
        <v>4079</v>
      </c>
      <c r="U697" s="91">
        <v>528410100105204</v>
      </c>
      <c r="V697" s="92" t="s">
        <v>4079</v>
      </c>
    </row>
    <row r="698" spans="10:22" ht="110.25" x14ac:dyDescent="0.25">
      <c r="J698" s="95" t="s">
        <v>2040</v>
      </c>
      <c r="K698" s="95" t="s">
        <v>2041</v>
      </c>
      <c r="L698" s="75"/>
      <c r="M698" s="76"/>
      <c r="Q698" s="27">
        <v>31525602</v>
      </c>
      <c r="R698" s="27" t="s">
        <v>708</v>
      </c>
      <c r="S698" s="91">
        <v>54853010000000</v>
      </c>
      <c r="T698" s="92" t="s">
        <v>1167</v>
      </c>
      <c r="U698" s="91">
        <v>54853010000000</v>
      </c>
      <c r="V698" s="92" t="s">
        <v>1167</v>
      </c>
    </row>
    <row r="699" spans="10:22" ht="47.25" x14ac:dyDescent="0.25">
      <c r="J699" s="95" t="s">
        <v>2042</v>
      </c>
      <c r="K699" s="95" t="s">
        <v>2043</v>
      </c>
      <c r="L699" s="75"/>
      <c r="M699" s="76"/>
      <c r="Q699" s="27">
        <v>55541101</v>
      </c>
      <c r="R699" s="27" t="s">
        <v>709</v>
      </c>
      <c r="S699" s="91">
        <v>316220100103102</v>
      </c>
      <c r="T699" s="92" t="s">
        <v>3955</v>
      </c>
      <c r="U699" s="91">
        <v>316220100103102</v>
      </c>
      <c r="V699" s="92" t="s">
        <v>3955</v>
      </c>
    </row>
    <row r="700" spans="10:22" ht="94.5" x14ac:dyDescent="0.25">
      <c r="J700" s="95" t="s">
        <v>2044</v>
      </c>
      <c r="K700" s="95" t="s">
        <v>2045</v>
      </c>
      <c r="L700" s="75"/>
      <c r="M700" s="76"/>
      <c r="Q700" s="27">
        <v>54842501</v>
      </c>
      <c r="R700" s="27" t="s">
        <v>710</v>
      </c>
      <c r="S700" s="91">
        <v>316220100103104</v>
      </c>
      <c r="T700" s="92" t="s">
        <v>3957</v>
      </c>
      <c r="U700" s="91">
        <v>316220100103104</v>
      </c>
      <c r="V700" s="92" t="s">
        <v>3957</v>
      </c>
    </row>
    <row r="701" spans="10:22" ht="47.25" x14ac:dyDescent="0.25">
      <c r="J701" s="95" t="s">
        <v>2046</v>
      </c>
      <c r="K701" s="95" t="s">
        <v>2047</v>
      </c>
      <c r="L701" s="75"/>
      <c r="M701" s="76"/>
      <c r="Q701" s="27">
        <v>52788203</v>
      </c>
      <c r="R701" s="27" t="s">
        <v>711</v>
      </c>
      <c r="S701" s="91">
        <v>3162101</v>
      </c>
      <c r="T701" s="92" t="s">
        <v>1059</v>
      </c>
      <c r="U701" s="91">
        <v>3162101</v>
      </c>
      <c r="V701" s="92" t="s">
        <v>1059</v>
      </c>
    </row>
    <row r="702" spans="10:22" ht="220.5" x14ac:dyDescent="0.25">
      <c r="J702" s="95" t="s">
        <v>2048</v>
      </c>
      <c r="K702" s="95" t="s">
        <v>2049</v>
      </c>
      <c r="L702" s="75"/>
      <c r="M702" s="76"/>
      <c r="Q702" s="27">
        <v>52842902</v>
      </c>
      <c r="R702" s="27" t="s">
        <v>712</v>
      </c>
      <c r="S702" s="91">
        <v>3162101</v>
      </c>
      <c r="T702" s="92" t="s">
        <v>1059</v>
      </c>
      <c r="U702" s="91">
        <v>3162101</v>
      </c>
      <c r="V702" s="92" t="s">
        <v>1059</v>
      </c>
    </row>
    <row r="703" spans="10:22" ht="78.75" x14ac:dyDescent="0.25">
      <c r="J703" s="95" t="s">
        <v>2050</v>
      </c>
      <c r="K703" s="95" t="s">
        <v>2051</v>
      </c>
      <c r="L703" s="75"/>
      <c r="M703" s="76"/>
      <c r="Q703" s="27">
        <v>51527802</v>
      </c>
      <c r="R703" s="27" t="s">
        <v>713</v>
      </c>
      <c r="S703" s="91">
        <v>3162102</v>
      </c>
      <c r="T703" s="92" t="s">
        <v>4080</v>
      </c>
      <c r="U703" s="91">
        <v>3162102</v>
      </c>
      <c r="V703" s="92" t="s">
        <v>4080</v>
      </c>
    </row>
    <row r="704" spans="10:22" ht="78.75" x14ac:dyDescent="0.25">
      <c r="J704" s="95" t="s">
        <v>2052</v>
      </c>
      <c r="K704" s="95" t="s">
        <v>2053</v>
      </c>
      <c r="L704" s="75"/>
      <c r="M704" s="76"/>
      <c r="Q704" s="27">
        <v>52181209</v>
      </c>
      <c r="R704" s="27" t="s">
        <v>714</v>
      </c>
      <c r="S704" s="91">
        <v>2154301</v>
      </c>
      <c r="T704" s="92" t="s">
        <v>4081</v>
      </c>
      <c r="U704" s="91">
        <v>2154301</v>
      </c>
      <c r="V704" s="92" t="s">
        <v>4081</v>
      </c>
    </row>
    <row r="705" spans="10:22" ht="110.25" x14ac:dyDescent="0.25">
      <c r="J705" s="95" t="s">
        <v>2054</v>
      </c>
      <c r="K705" s="95" t="s">
        <v>1052</v>
      </c>
      <c r="L705" s="75"/>
      <c r="M705" s="76"/>
      <c r="Q705" s="27">
        <v>52842201</v>
      </c>
      <c r="R705" s="27" t="s">
        <v>715</v>
      </c>
      <c r="S705" s="91">
        <v>3121201</v>
      </c>
      <c r="T705" s="92" t="s">
        <v>4082</v>
      </c>
      <c r="U705" s="91">
        <v>3121201</v>
      </c>
      <c r="V705" s="92" t="s">
        <v>4082</v>
      </c>
    </row>
    <row r="706" spans="10:22" ht="110.25" x14ac:dyDescent="0.25">
      <c r="J706" s="95" t="s">
        <v>2055</v>
      </c>
      <c r="K706" s="95" t="s">
        <v>2056</v>
      </c>
      <c r="L706" s="75"/>
      <c r="M706" s="76"/>
      <c r="Q706" s="27">
        <v>54547001</v>
      </c>
      <c r="R706" s="27" t="s">
        <v>716</v>
      </c>
      <c r="S706" s="91">
        <v>3152101</v>
      </c>
      <c r="T706" s="92" t="s">
        <v>4083</v>
      </c>
      <c r="U706" s="91">
        <v>3152101</v>
      </c>
      <c r="V706" s="92" t="s">
        <v>4083</v>
      </c>
    </row>
    <row r="707" spans="10:22" ht="110.25" x14ac:dyDescent="0.25">
      <c r="J707" s="95" t="s">
        <v>2057</v>
      </c>
      <c r="K707" s="95" t="s">
        <v>2058</v>
      </c>
      <c r="L707" s="75"/>
      <c r="M707" s="76"/>
      <c r="Q707" s="27">
        <v>33789801</v>
      </c>
      <c r="R707" s="27" t="s">
        <v>717</v>
      </c>
      <c r="S707" s="91">
        <v>3154101</v>
      </c>
      <c r="T707" s="92" t="s">
        <v>4084</v>
      </c>
      <c r="U707" s="91">
        <v>3154101</v>
      </c>
      <c r="V707" s="92" t="s">
        <v>4084</v>
      </c>
    </row>
    <row r="708" spans="10:22" ht="141.75" x14ac:dyDescent="0.25">
      <c r="J708" s="95" t="s">
        <v>2059</v>
      </c>
      <c r="K708" s="95" t="s">
        <v>2060</v>
      </c>
      <c r="L708" s="75"/>
      <c r="M708" s="76"/>
      <c r="Q708" s="27">
        <v>52584201</v>
      </c>
      <c r="R708" s="27" t="s">
        <v>718</v>
      </c>
      <c r="S708" s="91">
        <v>3154102</v>
      </c>
      <c r="T708" s="92" t="s">
        <v>4085</v>
      </c>
      <c r="U708" s="91">
        <v>3154102</v>
      </c>
      <c r="V708" s="92" t="s">
        <v>4085</v>
      </c>
    </row>
    <row r="709" spans="10:22" ht="110.25" x14ac:dyDescent="0.25">
      <c r="J709" s="95" t="s">
        <v>2061</v>
      </c>
      <c r="K709" s="95" t="s">
        <v>2062</v>
      </c>
      <c r="L709" s="75"/>
      <c r="M709" s="76"/>
      <c r="Q709" s="27">
        <v>33789802</v>
      </c>
      <c r="R709" s="27" t="s">
        <v>719</v>
      </c>
      <c r="S709" s="91">
        <v>3154201</v>
      </c>
      <c r="T709" s="92" t="s">
        <v>4086</v>
      </c>
      <c r="U709" s="91">
        <v>3154201</v>
      </c>
      <c r="V709" s="92" t="s">
        <v>4086</v>
      </c>
    </row>
    <row r="710" spans="10:22" ht="63" x14ac:dyDescent="0.25">
      <c r="J710" s="95" t="s">
        <v>2063</v>
      </c>
      <c r="K710" s="95" t="s">
        <v>2064</v>
      </c>
      <c r="L710" s="75"/>
      <c r="M710" s="76"/>
      <c r="Q710" s="27">
        <v>52547002</v>
      </c>
      <c r="R710" s="27" t="s">
        <v>720</v>
      </c>
      <c r="S710" s="91">
        <v>3154202</v>
      </c>
      <c r="T710" s="92" t="s">
        <v>4087</v>
      </c>
      <c r="U710" s="91">
        <v>3154202</v>
      </c>
      <c r="V710" s="92" t="s">
        <v>4087</v>
      </c>
    </row>
    <row r="711" spans="10:22" ht="63" x14ac:dyDescent="0.25">
      <c r="J711" s="95" t="s">
        <v>2065</v>
      </c>
      <c r="K711" s="95" t="s">
        <v>2066</v>
      </c>
      <c r="L711" s="75"/>
      <c r="M711" s="76"/>
      <c r="Q711" s="27">
        <v>53547003</v>
      </c>
      <c r="R711" s="27" t="s">
        <v>793</v>
      </c>
      <c r="S711" s="91">
        <v>2181401</v>
      </c>
      <c r="T711" s="92" t="s">
        <v>4088</v>
      </c>
      <c r="U711" s="91">
        <v>2181401</v>
      </c>
      <c r="V711" s="92" t="s">
        <v>4088</v>
      </c>
    </row>
    <row r="712" spans="10:22" ht="141.75" x14ac:dyDescent="0.25">
      <c r="J712" s="95" t="s">
        <v>2067</v>
      </c>
      <c r="K712" s="95" t="s">
        <v>2068</v>
      </c>
      <c r="L712" s="75"/>
      <c r="M712" s="76"/>
      <c r="Q712" s="27">
        <v>52547004</v>
      </c>
      <c r="R712" s="27" t="s">
        <v>794</v>
      </c>
      <c r="S712" s="91">
        <v>3152201</v>
      </c>
      <c r="T712" s="92" t="s">
        <v>4089</v>
      </c>
      <c r="U712" s="91">
        <v>3152201</v>
      </c>
      <c r="V712" s="92" t="s">
        <v>4089</v>
      </c>
    </row>
    <row r="713" spans="10:22" ht="51.75" x14ac:dyDescent="0.25">
      <c r="J713" s="95" t="s">
        <v>2069</v>
      </c>
      <c r="K713" s="95" t="s">
        <v>2070</v>
      </c>
      <c r="L713" s="75"/>
      <c r="M713" s="76"/>
      <c r="Q713" s="27">
        <v>33527401</v>
      </c>
      <c r="R713" s="27" t="s">
        <v>795</v>
      </c>
      <c r="S713" s="91">
        <v>3134101</v>
      </c>
      <c r="T713" s="92" t="s">
        <v>4090</v>
      </c>
      <c r="U713" s="91">
        <v>3134101</v>
      </c>
      <c r="V713" s="92" t="s">
        <v>4090</v>
      </c>
    </row>
    <row r="714" spans="10:22" ht="31.5" x14ac:dyDescent="0.25">
      <c r="J714" s="95" t="s">
        <v>2071</v>
      </c>
      <c r="K714" s="95" t="s">
        <v>2072</v>
      </c>
      <c r="L714" s="75"/>
      <c r="M714" s="76"/>
      <c r="Q714" s="27">
        <v>33523701</v>
      </c>
      <c r="R714" s="27" t="s">
        <v>796</v>
      </c>
      <c r="S714" s="91">
        <v>2162301</v>
      </c>
      <c r="T714" s="92" t="s">
        <v>4091</v>
      </c>
      <c r="U714" s="91">
        <v>2162301</v>
      </c>
      <c r="V714" s="92" t="s">
        <v>4091</v>
      </c>
    </row>
    <row r="715" spans="10:22" ht="78.75" x14ac:dyDescent="0.25">
      <c r="J715" s="95" t="s">
        <v>2073</v>
      </c>
      <c r="K715" s="95" t="s">
        <v>2074</v>
      </c>
      <c r="L715" s="75"/>
      <c r="M715" s="76"/>
      <c r="Q715" s="27">
        <v>33527604</v>
      </c>
      <c r="R715" s="27" t="s">
        <v>797</v>
      </c>
      <c r="S715" s="91">
        <v>2154302</v>
      </c>
      <c r="T715" s="92" t="s">
        <v>4092</v>
      </c>
      <c r="U715" s="91">
        <v>2154302</v>
      </c>
      <c r="V715" s="92" t="s">
        <v>4092</v>
      </c>
    </row>
    <row r="716" spans="10:22" ht="94.5" x14ac:dyDescent="0.25">
      <c r="J716" s="95" t="s">
        <v>2075</v>
      </c>
      <c r="K716" s="95" t="s">
        <v>2076</v>
      </c>
      <c r="L716" s="75"/>
      <c r="M716" s="76"/>
      <c r="Q716" s="27">
        <v>31527403</v>
      </c>
      <c r="R716" s="27" t="s">
        <v>798</v>
      </c>
      <c r="S716" s="91">
        <v>3181101</v>
      </c>
      <c r="T716" s="92" t="s">
        <v>4093</v>
      </c>
      <c r="U716" s="91">
        <v>3181101</v>
      </c>
      <c r="V716" s="92" t="s">
        <v>4093</v>
      </c>
    </row>
    <row r="717" spans="10:22" ht="110.25" x14ac:dyDescent="0.25">
      <c r="J717" s="95" t="s">
        <v>2077</v>
      </c>
      <c r="K717" s="95" t="s">
        <v>2078</v>
      </c>
      <c r="L717" s="75"/>
      <c r="M717" s="76"/>
      <c r="Q717" s="27">
        <v>51524104</v>
      </c>
      <c r="R717" s="27" t="s">
        <v>799</v>
      </c>
      <c r="S717" s="91">
        <v>3154301</v>
      </c>
      <c r="T717" s="92" t="s">
        <v>4094</v>
      </c>
      <c r="U717" s="91">
        <v>3154301</v>
      </c>
      <c r="V717" s="92" t="s">
        <v>4094</v>
      </c>
    </row>
    <row r="718" spans="10:22" ht="126" x14ac:dyDescent="0.25">
      <c r="J718" s="95" t="s">
        <v>2079</v>
      </c>
      <c r="K718" s="95" t="s">
        <v>2080</v>
      </c>
      <c r="L718" s="75"/>
      <c r="M718" s="76"/>
      <c r="Q718" s="27">
        <v>51524105</v>
      </c>
      <c r="R718" s="27" t="s">
        <v>800</v>
      </c>
      <c r="S718" s="91">
        <v>3172501</v>
      </c>
      <c r="T718" s="92" t="s">
        <v>4095</v>
      </c>
      <c r="U718" s="91">
        <v>3172501</v>
      </c>
      <c r="V718" s="92" t="s">
        <v>4095</v>
      </c>
    </row>
    <row r="719" spans="10:22" ht="94.5" x14ac:dyDescent="0.25">
      <c r="J719" s="95" t="s">
        <v>2081</v>
      </c>
      <c r="K719" s="95" t="s">
        <v>2082</v>
      </c>
      <c r="L719" s="75"/>
      <c r="M719" s="76"/>
      <c r="Q719" s="27">
        <v>51524106</v>
      </c>
      <c r="R719" s="27" t="s">
        <v>801</v>
      </c>
      <c r="S719" s="91">
        <v>3152103</v>
      </c>
      <c r="T719" s="92" t="s">
        <v>4096</v>
      </c>
      <c r="U719" s="91">
        <v>3152103</v>
      </c>
      <c r="V719" s="92" t="s">
        <v>4096</v>
      </c>
    </row>
    <row r="720" spans="10:22" ht="189" x14ac:dyDescent="0.25">
      <c r="J720" s="95" t="s">
        <v>2083</v>
      </c>
      <c r="K720" s="95" t="s">
        <v>2084</v>
      </c>
      <c r="L720" s="75"/>
      <c r="M720" s="76"/>
      <c r="Q720" s="27">
        <v>52343510</v>
      </c>
      <c r="R720" s="27" t="s">
        <v>802</v>
      </c>
      <c r="S720" s="91">
        <v>3152104</v>
      </c>
      <c r="T720" s="92" t="s">
        <v>4097</v>
      </c>
      <c r="U720" s="91">
        <v>3152104</v>
      </c>
      <c r="V720" s="92" t="s">
        <v>4097</v>
      </c>
    </row>
    <row r="721" spans="10:22" ht="31.5" x14ac:dyDescent="0.25">
      <c r="J721" s="95" t="s">
        <v>2085</v>
      </c>
      <c r="K721" s="95" t="s">
        <v>2086</v>
      </c>
      <c r="L721" s="75"/>
      <c r="M721" s="76"/>
      <c r="Q721" s="27">
        <v>31628003</v>
      </c>
      <c r="R721" s="27" t="s">
        <v>803</v>
      </c>
      <c r="S721" s="91">
        <v>3152105</v>
      </c>
      <c r="T721" s="92" t="s">
        <v>4098</v>
      </c>
      <c r="U721" s="91">
        <v>3152105</v>
      </c>
      <c r="V721" s="92" t="s">
        <v>4098</v>
      </c>
    </row>
    <row r="722" spans="10:22" ht="51.75" x14ac:dyDescent="0.25">
      <c r="J722" s="95" t="s">
        <v>2087</v>
      </c>
      <c r="K722" s="95" t="s">
        <v>2088</v>
      </c>
      <c r="L722" s="75"/>
      <c r="M722" s="76"/>
      <c r="Q722" s="27">
        <v>51522305</v>
      </c>
      <c r="R722" s="27" t="s">
        <v>804</v>
      </c>
      <c r="S722" s="91">
        <v>3134601</v>
      </c>
      <c r="T722" s="92" t="s">
        <v>4099</v>
      </c>
      <c r="U722" s="91">
        <v>3134601</v>
      </c>
      <c r="V722" s="92" t="s">
        <v>4099</v>
      </c>
    </row>
    <row r="723" spans="10:22" ht="51.75" x14ac:dyDescent="0.25">
      <c r="J723" s="95" t="s">
        <v>2089</v>
      </c>
      <c r="K723" s="95" t="s">
        <v>2090</v>
      </c>
      <c r="L723" s="75"/>
      <c r="M723" s="76"/>
      <c r="Q723" s="27">
        <v>53542305</v>
      </c>
      <c r="R723" s="27" t="s">
        <v>805</v>
      </c>
      <c r="S723" s="91">
        <v>3134601</v>
      </c>
      <c r="T723" s="92" t="s">
        <v>4099</v>
      </c>
      <c r="U723" s="91">
        <v>3134601</v>
      </c>
      <c r="V723" s="92" t="s">
        <v>4099</v>
      </c>
    </row>
    <row r="724" spans="10:22" ht="51.75" x14ac:dyDescent="0.25">
      <c r="J724" s="95" t="s">
        <v>2091</v>
      </c>
      <c r="K724" s="95" t="s">
        <v>2092</v>
      </c>
      <c r="L724" s="75"/>
      <c r="M724" s="76"/>
      <c r="Q724" s="27">
        <v>52583201</v>
      </c>
      <c r="R724" s="27" t="s">
        <v>806</v>
      </c>
      <c r="S724" s="91">
        <v>3134601</v>
      </c>
      <c r="T724" s="92" t="s">
        <v>4099</v>
      </c>
      <c r="U724" s="91">
        <v>3134601</v>
      </c>
      <c r="V724" s="92" t="s">
        <v>4099</v>
      </c>
    </row>
    <row r="725" spans="10:22" ht="78.75" x14ac:dyDescent="0.25">
      <c r="J725" s="95" t="s">
        <v>2093</v>
      </c>
      <c r="K725" s="95" t="s">
        <v>2094</v>
      </c>
      <c r="L725" s="75"/>
      <c r="M725" s="76"/>
      <c r="Q725" s="27">
        <v>52583202</v>
      </c>
      <c r="R725" s="27" t="s">
        <v>807</v>
      </c>
      <c r="S725" s="91">
        <v>3181102</v>
      </c>
      <c r="T725" s="92" t="s">
        <v>4100</v>
      </c>
      <c r="U725" s="91">
        <v>3181102</v>
      </c>
      <c r="V725" s="92" t="s">
        <v>4100</v>
      </c>
    </row>
    <row r="726" spans="10:22" ht="110.25" x14ac:dyDescent="0.25">
      <c r="J726" s="95" t="s">
        <v>2095</v>
      </c>
      <c r="K726" s="95" t="s">
        <v>2096</v>
      </c>
      <c r="L726" s="75"/>
      <c r="M726" s="76"/>
      <c r="Q726" s="27">
        <v>52583203</v>
      </c>
      <c r="R726" s="27" t="s">
        <v>808</v>
      </c>
      <c r="S726" s="91">
        <v>2185101</v>
      </c>
      <c r="T726" s="92" t="s">
        <v>4101</v>
      </c>
      <c r="U726" s="91">
        <v>2185101</v>
      </c>
      <c r="V726" s="92" t="s">
        <v>4101</v>
      </c>
    </row>
    <row r="727" spans="10:22" ht="94.5" x14ac:dyDescent="0.25">
      <c r="J727" s="95" t="s">
        <v>2097</v>
      </c>
      <c r="K727" s="95" t="s">
        <v>2098</v>
      </c>
      <c r="L727" s="75"/>
      <c r="M727" s="76"/>
      <c r="Q727" s="27">
        <v>52583204</v>
      </c>
      <c r="R727" s="27" t="s">
        <v>809</v>
      </c>
      <c r="S727" s="91">
        <v>2185102</v>
      </c>
      <c r="T727" s="92" t="s">
        <v>4102</v>
      </c>
      <c r="U727" s="91">
        <v>2185102</v>
      </c>
      <c r="V727" s="92" t="s">
        <v>4102</v>
      </c>
    </row>
    <row r="728" spans="10:22" ht="39" x14ac:dyDescent="0.25">
      <c r="J728" s="95" t="s">
        <v>2099</v>
      </c>
      <c r="K728" s="95" t="s">
        <v>2100</v>
      </c>
      <c r="L728" s="75"/>
      <c r="M728" s="76"/>
      <c r="Q728" s="27">
        <v>52583205</v>
      </c>
      <c r="R728" s="27" t="s">
        <v>810</v>
      </c>
      <c r="S728" s="91">
        <v>2185102</v>
      </c>
      <c r="T728" s="92" t="s">
        <v>4102</v>
      </c>
      <c r="U728" s="91">
        <v>2185102</v>
      </c>
      <c r="V728" s="92" t="s">
        <v>4102</v>
      </c>
    </row>
    <row r="729" spans="10:22" ht="31.5" x14ac:dyDescent="0.25">
      <c r="J729" s="95" t="s">
        <v>2101</v>
      </c>
      <c r="K729" s="95" t="s">
        <v>2102</v>
      </c>
      <c r="L729" s="75"/>
      <c r="M729" s="76"/>
      <c r="Q729" s="27">
        <v>53544105</v>
      </c>
      <c r="R729" s="27" t="s">
        <v>811</v>
      </c>
      <c r="S729" s="91">
        <v>3152501</v>
      </c>
      <c r="T729" s="92" t="s">
        <v>4103</v>
      </c>
      <c r="U729" s="91">
        <v>3152501</v>
      </c>
      <c r="V729" s="92" t="s">
        <v>4103</v>
      </c>
    </row>
    <row r="730" spans="10:22" ht="173.25" x14ac:dyDescent="0.25">
      <c r="J730" s="95" t="s">
        <v>2103</v>
      </c>
      <c r="K730" s="95" t="s">
        <v>2104</v>
      </c>
      <c r="L730" s="75"/>
      <c r="M730" s="76"/>
      <c r="Q730" s="27">
        <v>53544106</v>
      </c>
      <c r="R730" s="27" t="s">
        <v>812</v>
      </c>
      <c r="S730" s="91">
        <v>2162201</v>
      </c>
      <c r="T730" s="92" t="s">
        <v>4104</v>
      </c>
      <c r="U730" s="91">
        <v>2162201</v>
      </c>
      <c r="V730" s="92" t="s">
        <v>4104</v>
      </c>
    </row>
    <row r="731" spans="10:22" ht="157.5" x14ac:dyDescent="0.25">
      <c r="J731" s="95" t="s">
        <v>2105</v>
      </c>
      <c r="K731" s="95" t="s">
        <v>2106</v>
      </c>
      <c r="L731" s="75"/>
      <c r="M731" s="76"/>
      <c r="Q731" s="27">
        <v>33584206</v>
      </c>
      <c r="R731" s="27" t="s">
        <v>813</v>
      </c>
      <c r="S731" s="91">
        <v>3154205</v>
      </c>
      <c r="T731" s="92" t="s">
        <v>4105</v>
      </c>
      <c r="U731" s="91">
        <v>3154205</v>
      </c>
      <c r="V731" s="92" t="s">
        <v>4105</v>
      </c>
    </row>
    <row r="732" spans="10:22" ht="47.25" x14ac:dyDescent="0.25">
      <c r="J732" s="95" t="s">
        <v>2107</v>
      </c>
      <c r="K732" s="95" t="s">
        <v>2108</v>
      </c>
      <c r="L732" s="75"/>
      <c r="M732" s="76"/>
      <c r="Q732" s="27">
        <v>52701001</v>
      </c>
      <c r="R732" s="27" t="s">
        <v>814</v>
      </c>
      <c r="S732" s="91">
        <v>2154303</v>
      </c>
      <c r="T732" s="92" t="s">
        <v>4106</v>
      </c>
      <c r="U732" s="91">
        <v>2154303</v>
      </c>
      <c r="V732" s="92" t="s">
        <v>4106</v>
      </c>
    </row>
    <row r="733" spans="10:22" ht="110.25" x14ac:dyDescent="0.25">
      <c r="J733" s="95" t="s">
        <v>2109</v>
      </c>
      <c r="K733" s="95" t="s">
        <v>2110</v>
      </c>
      <c r="L733" s="75"/>
      <c r="M733" s="76"/>
      <c r="Q733" s="27">
        <v>52701002</v>
      </c>
      <c r="R733" s="27" t="s">
        <v>815</v>
      </c>
      <c r="S733" s="91">
        <v>2181101</v>
      </c>
      <c r="T733" s="92" t="s">
        <v>4107</v>
      </c>
      <c r="U733" s="91">
        <v>2181101</v>
      </c>
      <c r="V733" s="92" t="s">
        <v>4107</v>
      </c>
    </row>
    <row r="734" spans="10:22" ht="78.75" x14ac:dyDescent="0.25">
      <c r="J734" s="95" t="s">
        <v>2111</v>
      </c>
      <c r="K734" s="95" t="s">
        <v>2112</v>
      </c>
      <c r="L734" s="75"/>
      <c r="M734" s="76"/>
      <c r="Q734" s="27">
        <v>52701003</v>
      </c>
      <c r="R734" s="27" t="s">
        <v>816</v>
      </c>
      <c r="S734" s="91">
        <v>2154201</v>
      </c>
      <c r="T734" s="92" t="s">
        <v>4108</v>
      </c>
      <c r="U734" s="91">
        <v>2154201</v>
      </c>
      <c r="V734" s="92" t="s">
        <v>4108</v>
      </c>
    </row>
    <row r="735" spans="10:22" ht="31.5" x14ac:dyDescent="0.25">
      <c r="J735" s="95" t="s">
        <v>2113</v>
      </c>
      <c r="K735" s="95" t="s">
        <v>2114</v>
      </c>
      <c r="L735" s="75"/>
      <c r="M735" s="76"/>
      <c r="Q735" s="27">
        <v>52701004</v>
      </c>
      <c r="R735" s="27" t="s">
        <v>817</v>
      </c>
      <c r="S735" s="91">
        <v>2121502</v>
      </c>
      <c r="T735" s="92" t="s">
        <v>4109</v>
      </c>
      <c r="U735" s="91">
        <v>2121502</v>
      </c>
      <c r="V735" s="92" t="s">
        <v>4109</v>
      </c>
    </row>
    <row r="736" spans="10:22" ht="31.5" x14ac:dyDescent="0.25">
      <c r="J736" s="95" t="s">
        <v>2115</v>
      </c>
      <c r="K736" s="95" t="s">
        <v>2116</v>
      </c>
      <c r="L736" s="75"/>
      <c r="M736" s="76"/>
      <c r="Q736" s="27">
        <v>71840701</v>
      </c>
      <c r="R736" s="27" t="s">
        <v>818</v>
      </c>
      <c r="S736" s="91">
        <v>2162102</v>
      </c>
      <c r="T736" s="92" t="s">
        <v>4110</v>
      </c>
      <c r="U736" s="91">
        <v>2162102</v>
      </c>
      <c r="V736" s="92" t="s">
        <v>4110</v>
      </c>
    </row>
    <row r="737" spans="10:22" ht="126" x14ac:dyDescent="0.25">
      <c r="J737" s="95" t="s">
        <v>2117</v>
      </c>
      <c r="K737" s="95" t="s">
        <v>2118</v>
      </c>
      <c r="L737" s="75"/>
      <c r="M737" s="76"/>
      <c r="Q737" s="27">
        <v>52840701</v>
      </c>
      <c r="R737" s="27" t="s">
        <v>819</v>
      </c>
      <c r="S737" s="91">
        <v>2162202</v>
      </c>
      <c r="T737" s="92" t="s">
        <v>4111</v>
      </c>
      <c r="U737" s="91">
        <v>2162202</v>
      </c>
      <c r="V737" s="92" t="s">
        <v>4111</v>
      </c>
    </row>
    <row r="738" spans="10:22" ht="110.25" x14ac:dyDescent="0.25">
      <c r="J738" s="95" t="s">
        <v>2119</v>
      </c>
      <c r="K738" s="95" t="s">
        <v>410</v>
      </c>
      <c r="L738" s="75"/>
      <c r="M738" s="76"/>
      <c r="Q738" s="27">
        <v>52891904</v>
      </c>
      <c r="R738" s="27" t="s">
        <v>820</v>
      </c>
      <c r="S738" s="91">
        <v>3134104</v>
      </c>
      <c r="T738" s="92" t="s">
        <v>4112</v>
      </c>
      <c r="U738" s="91">
        <v>3134104</v>
      </c>
      <c r="V738" s="92" t="s">
        <v>4112</v>
      </c>
    </row>
    <row r="739" spans="10:22" ht="141.75" x14ac:dyDescent="0.25">
      <c r="J739" s="95" t="s">
        <v>2120</v>
      </c>
      <c r="K739" s="95" t="s">
        <v>1318</v>
      </c>
      <c r="L739" s="75"/>
      <c r="M739" s="76"/>
      <c r="Q739" s="27">
        <v>71840702</v>
      </c>
      <c r="R739" s="27" t="s">
        <v>821</v>
      </c>
      <c r="S739" s="91">
        <v>3158204</v>
      </c>
      <c r="T739" s="92" t="s">
        <v>4113</v>
      </c>
      <c r="U739" s="91">
        <v>3158204</v>
      </c>
      <c r="V739" s="92" t="s">
        <v>4113</v>
      </c>
    </row>
    <row r="740" spans="10:22" ht="126" x14ac:dyDescent="0.25">
      <c r="J740" s="95" t="s">
        <v>2121</v>
      </c>
      <c r="K740" s="95" t="s">
        <v>2122</v>
      </c>
      <c r="L740" s="75"/>
      <c r="M740" s="76"/>
      <c r="Q740" s="27">
        <v>33786202</v>
      </c>
      <c r="R740" s="27" t="s">
        <v>822</v>
      </c>
      <c r="S740" s="91">
        <v>3158204</v>
      </c>
      <c r="T740" s="92" t="s">
        <v>4113</v>
      </c>
      <c r="U740" s="91">
        <v>3158204</v>
      </c>
      <c r="V740" s="92" t="s">
        <v>4113</v>
      </c>
    </row>
    <row r="741" spans="10:22" ht="78.75" x14ac:dyDescent="0.25">
      <c r="J741" s="95" t="s">
        <v>2123</v>
      </c>
      <c r="K741" s="95" t="s">
        <v>2124</v>
      </c>
      <c r="L741" s="75"/>
      <c r="M741" s="76"/>
      <c r="Q741" s="27">
        <v>31789901</v>
      </c>
      <c r="R741" s="27" t="s">
        <v>823</v>
      </c>
      <c r="S741" s="91">
        <v>2154102</v>
      </c>
      <c r="T741" s="92" t="s">
        <v>4114</v>
      </c>
      <c r="U741" s="91">
        <v>2154102</v>
      </c>
      <c r="V741" s="92" t="s">
        <v>4114</v>
      </c>
    </row>
    <row r="742" spans="10:22" ht="157.5" x14ac:dyDescent="0.25">
      <c r="J742" s="95" t="s">
        <v>2125</v>
      </c>
      <c r="K742" s="95" t="s">
        <v>2126</v>
      </c>
      <c r="L742" s="75"/>
      <c r="M742" s="76"/>
      <c r="Q742" s="27">
        <v>31891201</v>
      </c>
      <c r="R742" s="27" t="s">
        <v>824</v>
      </c>
      <c r="S742" s="91">
        <v>2154102</v>
      </c>
      <c r="T742" s="92" t="s">
        <v>4114</v>
      </c>
      <c r="U742" s="91">
        <v>2154102</v>
      </c>
      <c r="V742" s="92" t="s">
        <v>4114</v>
      </c>
    </row>
    <row r="743" spans="10:22" ht="110.25" x14ac:dyDescent="0.25">
      <c r="J743" s="95" t="s">
        <v>2127</v>
      </c>
      <c r="K743" s="95" t="s">
        <v>2128</v>
      </c>
      <c r="L743" s="75"/>
      <c r="M743" s="76"/>
      <c r="Q743" s="27">
        <v>31521102</v>
      </c>
      <c r="R743" s="27" t="s">
        <v>825</v>
      </c>
      <c r="S743" s="91">
        <v>2154102</v>
      </c>
      <c r="T743" s="92" t="s">
        <v>4114</v>
      </c>
      <c r="U743" s="91">
        <v>2154102</v>
      </c>
      <c r="V743" s="92" t="s">
        <v>4114</v>
      </c>
    </row>
    <row r="744" spans="10:22" ht="157.5" x14ac:dyDescent="0.25">
      <c r="J744" s="95" t="s">
        <v>2129</v>
      </c>
      <c r="K744" s="95" t="s">
        <v>1722</v>
      </c>
      <c r="L744" s="75"/>
      <c r="M744" s="76"/>
      <c r="Q744" s="27">
        <v>55343302</v>
      </c>
      <c r="R744" s="27" t="s">
        <v>826</v>
      </c>
      <c r="S744" s="91">
        <v>3134602</v>
      </c>
      <c r="T744" s="92" t="s">
        <v>4115</v>
      </c>
      <c r="U744" s="91">
        <v>3134602</v>
      </c>
      <c r="V744" s="92" t="s">
        <v>4115</v>
      </c>
    </row>
    <row r="745" spans="10:22" ht="126" x14ac:dyDescent="0.25">
      <c r="J745" s="95" t="s">
        <v>2130</v>
      </c>
      <c r="K745" s="95" t="s">
        <v>2131</v>
      </c>
      <c r="L745" s="75"/>
      <c r="M745" s="76"/>
      <c r="Q745" s="27">
        <v>52343301</v>
      </c>
      <c r="R745" s="27" t="s">
        <v>827</v>
      </c>
      <c r="S745" s="91">
        <v>3148101</v>
      </c>
      <c r="T745" s="92" t="s">
        <v>4116</v>
      </c>
      <c r="U745" s="91">
        <v>3148101</v>
      </c>
      <c r="V745" s="92" t="s">
        <v>4116</v>
      </c>
    </row>
    <row r="746" spans="10:22" ht="110.25" x14ac:dyDescent="0.25">
      <c r="J746" s="95" t="s">
        <v>2132</v>
      </c>
      <c r="K746" s="95" t="s">
        <v>2133</v>
      </c>
      <c r="L746" s="75"/>
      <c r="M746" s="76"/>
      <c r="Q746" s="27">
        <v>54343303</v>
      </c>
      <c r="R746" s="27" t="s">
        <v>828</v>
      </c>
      <c r="S746" s="91">
        <v>2158201</v>
      </c>
      <c r="T746" s="92" t="s">
        <v>4117</v>
      </c>
      <c r="U746" s="91">
        <v>2158201</v>
      </c>
      <c r="V746" s="92" t="s">
        <v>4117</v>
      </c>
    </row>
    <row r="747" spans="10:22" ht="110.25" x14ac:dyDescent="0.25">
      <c r="J747" s="95" t="s">
        <v>2134</v>
      </c>
      <c r="K747" s="95" t="s">
        <v>2135</v>
      </c>
      <c r="L747" s="75"/>
      <c r="M747" s="76"/>
      <c r="Q747" s="27">
        <v>52620303</v>
      </c>
      <c r="R747" s="27" t="s">
        <v>829</v>
      </c>
      <c r="S747" s="91">
        <v>2154202</v>
      </c>
      <c r="T747" s="92" t="s">
        <v>4118</v>
      </c>
      <c r="U747" s="91">
        <v>2154202</v>
      </c>
      <c r="V747" s="92" t="s">
        <v>4118</v>
      </c>
    </row>
    <row r="748" spans="10:22" ht="110.25" x14ac:dyDescent="0.25">
      <c r="J748" s="95" t="s">
        <v>2136</v>
      </c>
      <c r="K748" s="95" t="s">
        <v>2137</v>
      </c>
      <c r="L748" s="75"/>
      <c r="M748" s="76"/>
      <c r="Q748" s="27">
        <v>33527610</v>
      </c>
      <c r="R748" s="27" t="s">
        <v>830</v>
      </c>
      <c r="S748" s="91">
        <v>3121502</v>
      </c>
      <c r="T748" s="92" t="s">
        <v>1063</v>
      </c>
      <c r="U748" s="91">
        <v>3121502</v>
      </c>
      <c r="V748" s="92" t="s">
        <v>1063</v>
      </c>
    </row>
    <row r="749" spans="10:22" ht="63" x14ac:dyDescent="0.25">
      <c r="J749" s="95" t="s">
        <v>2138</v>
      </c>
      <c r="K749" s="95" t="s">
        <v>2139</v>
      </c>
      <c r="L749" s="75"/>
      <c r="M749" s="76"/>
      <c r="Q749" s="27">
        <v>52789902</v>
      </c>
      <c r="R749" s="27" t="s">
        <v>831</v>
      </c>
      <c r="S749" s="91">
        <v>3154112</v>
      </c>
      <c r="T749" s="92" t="s">
        <v>4119</v>
      </c>
      <c r="U749" s="91">
        <v>3154112</v>
      </c>
      <c r="V749" s="92" t="s">
        <v>4119</v>
      </c>
    </row>
    <row r="750" spans="10:22" ht="78.75" x14ac:dyDescent="0.25">
      <c r="J750" s="95" t="s">
        <v>2140</v>
      </c>
      <c r="K750" s="95" t="s">
        <v>2141</v>
      </c>
      <c r="L750" s="75"/>
      <c r="M750" s="76"/>
      <c r="Q750" s="27">
        <v>34626201</v>
      </c>
      <c r="R750" s="27" t="s">
        <v>832</v>
      </c>
      <c r="S750" s="91">
        <v>3154112</v>
      </c>
      <c r="T750" s="92" t="s">
        <v>4119</v>
      </c>
      <c r="U750" s="91">
        <v>3154112</v>
      </c>
      <c r="V750" s="92" t="s">
        <v>4119</v>
      </c>
    </row>
    <row r="751" spans="10:22" ht="63" x14ac:dyDescent="0.25">
      <c r="J751" s="95" t="s">
        <v>2142</v>
      </c>
      <c r="K751" s="95" t="s">
        <v>2143</v>
      </c>
      <c r="L751" s="75"/>
      <c r="M751" s="76"/>
      <c r="Q751" s="27">
        <v>52842904</v>
      </c>
      <c r="R751" s="27" t="s">
        <v>833</v>
      </c>
      <c r="S751" s="91">
        <v>3154112</v>
      </c>
      <c r="T751" s="92" t="s">
        <v>4119</v>
      </c>
      <c r="U751" s="91">
        <v>3154112</v>
      </c>
      <c r="V751" s="92" t="s">
        <v>4119</v>
      </c>
    </row>
    <row r="752" spans="10:22" ht="47.25" x14ac:dyDescent="0.25">
      <c r="J752" s="95" t="s">
        <v>2144</v>
      </c>
      <c r="K752" s="95" t="s">
        <v>2145</v>
      </c>
      <c r="L752" s="75"/>
      <c r="M752" s="76"/>
      <c r="Q752" s="27">
        <v>52528601</v>
      </c>
      <c r="R752" s="27" t="s">
        <v>834</v>
      </c>
      <c r="S752" s="91">
        <v>3272301</v>
      </c>
      <c r="T752" s="92" t="s">
        <v>1044</v>
      </c>
      <c r="U752" s="91">
        <v>3272301</v>
      </c>
      <c r="V752" s="92" t="s">
        <v>1044</v>
      </c>
    </row>
    <row r="753" spans="10:22" ht="141.75" x14ac:dyDescent="0.25">
      <c r="J753" s="95" t="s">
        <v>2146</v>
      </c>
      <c r="K753" s="95" t="s">
        <v>2147</v>
      </c>
      <c r="L753" s="75"/>
      <c r="M753" s="76"/>
      <c r="Q753" s="27">
        <v>53540104</v>
      </c>
      <c r="R753" s="27" t="s">
        <v>835</v>
      </c>
      <c r="S753" s="91">
        <v>3454302</v>
      </c>
      <c r="T753" s="92" t="s">
        <v>1075</v>
      </c>
      <c r="U753" s="91">
        <v>3454302</v>
      </c>
      <c r="V753" s="92" t="s">
        <v>1075</v>
      </c>
    </row>
    <row r="754" spans="10:22" ht="31.5" x14ac:dyDescent="0.25">
      <c r="J754" s="95" t="s">
        <v>2148</v>
      </c>
      <c r="K754" s="95" t="s">
        <v>791</v>
      </c>
      <c r="L754" s="75"/>
      <c r="M754" s="76"/>
      <c r="Q754" s="27">
        <v>52345203</v>
      </c>
      <c r="R754" s="27" t="s">
        <v>836</v>
      </c>
      <c r="S754" s="91">
        <v>3454302</v>
      </c>
      <c r="T754" s="92" t="s">
        <v>1075</v>
      </c>
      <c r="U754" s="91">
        <v>3454302</v>
      </c>
      <c r="V754" s="92" t="s">
        <v>1075</v>
      </c>
    </row>
    <row r="755" spans="10:22" ht="31.5" x14ac:dyDescent="0.25">
      <c r="J755" s="95" t="s">
        <v>2149</v>
      </c>
      <c r="K755" s="95" t="s">
        <v>1933</v>
      </c>
      <c r="L755" s="75"/>
      <c r="M755" s="76"/>
      <c r="Q755" s="27">
        <v>55549901</v>
      </c>
      <c r="R755" s="27" t="s">
        <v>837</v>
      </c>
      <c r="S755" s="91">
        <v>3458202</v>
      </c>
      <c r="T755" s="92" t="s">
        <v>3698</v>
      </c>
      <c r="U755" s="91">
        <v>3458202</v>
      </c>
      <c r="V755" s="92" t="s">
        <v>3698</v>
      </c>
    </row>
    <row r="756" spans="10:22" ht="51.75" x14ac:dyDescent="0.25">
      <c r="J756" s="95" t="s">
        <v>2150</v>
      </c>
      <c r="K756" s="95" t="s">
        <v>2151</v>
      </c>
      <c r="L756" s="75"/>
      <c r="M756" s="76"/>
      <c r="Q756" s="27">
        <v>54343501</v>
      </c>
      <c r="R756" s="27" t="s">
        <v>838</v>
      </c>
      <c r="S756" s="91">
        <v>3258201</v>
      </c>
      <c r="T756" s="92" t="s">
        <v>4120</v>
      </c>
      <c r="U756" s="91">
        <v>3258201</v>
      </c>
      <c r="V756" s="92" t="s">
        <v>4120</v>
      </c>
    </row>
    <row r="757" spans="10:22" ht="31.5" x14ac:dyDescent="0.25">
      <c r="J757" s="95" t="s">
        <v>2152</v>
      </c>
      <c r="K757" s="95" t="s">
        <v>2153</v>
      </c>
      <c r="L757" s="75"/>
      <c r="M757" s="76"/>
      <c r="Q757" s="27">
        <v>52343502</v>
      </c>
      <c r="R757" s="27" t="s">
        <v>839</v>
      </c>
      <c r="S757" s="91">
        <v>3454201</v>
      </c>
      <c r="T757" s="92" t="s">
        <v>1077</v>
      </c>
      <c r="U757" s="91">
        <v>3454201</v>
      </c>
      <c r="V757" s="92" t="s">
        <v>1077</v>
      </c>
    </row>
    <row r="758" spans="10:22" ht="94.5" x14ac:dyDescent="0.25">
      <c r="J758" s="95" t="s">
        <v>2154</v>
      </c>
      <c r="K758" s="95" t="s">
        <v>2155</v>
      </c>
      <c r="L758" s="75"/>
      <c r="M758" s="76"/>
      <c r="Q758" s="27">
        <v>31620305</v>
      </c>
      <c r="R758" s="27" t="s">
        <v>840</v>
      </c>
      <c r="S758" s="91">
        <v>3454202</v>
      </c>
      <c r="T758" s="92" t="s">
        <v>1054</v>
      </c>
      <c r="U758" s="91">
        <v>3454202</v>
      </c>
      <c r="V758" s="92" t="s">
        <v>1054</v>
      </c>
    </row>
    <row r="759" spans="10:22" ht="110.25" x14ac:dyDescent="0.25">
      <c r="J759" s="95" t="s">
        <v>2156</v>
      </c>
      <c r="K759" s="95" t="s">
        <v>2157</v>
      </c>
      <c r="L759" s="75"/>
      <c r="M759" s="76"/>
      <c r="Q759" s="27">
        <v>53620303</v>
      </c>
      <c r="R759" s="27" t="s">
        <v>841</v>
      </c>
      <c r="S759" s="91">
        <v>3481101</v>
      </c>
      <c r="T759" s="92" t="s">
        <v>1091</v>
      </c>
      <c r="U759" s="91">
        <v>3481101</v>
      </c>
      <c r="V759" s="92" t="s">
        <v>1091</v>
      </c>
    </row>
    <row r="760" spans="10:22" ht="126" x14ac:dyDescent="0.25">
      <c r="J760" s="95" t="s">
        <v>2158</v>
      </c>
      <c r="K760" s="95" t="s">
        <v>2159</v>
      </c>
      <c r="L760" s="75"/>
      <c r="M760" s="76"/>
      <c r="Q760" s="27">
        <v>51787202</v>
      </c>
      <c r="R760" s="27" t="s">
        <v>842</v>
      </c>
      <c r="S760" s="91">
        <v>3462201</v>
      </c>
      <c r="T760" s="92" t="s">
        <v>1083</v>
      </c>
      <c r="U760" s="91">
        <v>3462201</v>
      </c>
      <c r="V760" s="92" t="s">
        <v>1083</v>
      </c>
    </row>
    <row r="761" spans="10:22" ht="126" x14ac:dyDescent="0.25">
      <c r="J761" s="95" t="s">
        <v>2160</v>
      </c>
      <c r="K761" s="95" t="s">
        <v>2161</v>
      </c>
      <c r="L761" s="75"/>
      <c r="M761" s="76"/>
      <c r="Q761" s="27">
        <v>52891901</v>
      </c>
      <c r="R761" s="27" t="s">
        <v>843</v>
      </c>
      <c r="S761" s="91">
        <v>3454101</v>
      </c>
      <c r="T761" s="92" t="s">
        <v>1078</v>
      </c>
      <c r="U761" s="91">
        <v>3454101</v>
      </c>
      <c r="V761" s="92" t="s">
        <v>1078</v>
      </c>
    </row>
    <row r="762" spans="10:22" ht="110.25" x14ac:dyDescent="0.25">
      <c r="J762" s="95" t="s">
        <v>2162</v>
      </c>
      <c r="K762" s="95" t="s">
        <v>1120</v>
      </c>
      <c r="L762" s="75"/>
      <c r="M762" s="76"/>
      <c r="Q762" s="27">
        <v>52580101</v>
      </c>
      <c r="R762" s="27" t="s">
        <v>844</v>
      </c>
      <c r="S762" s="91">
        <v>3272001</v>
      </c>
      <c r="T762" s="92" t="s">
        <v>4121</v>
      </c>
      <c r="U762" s="91">
        <v>3272001</v>
      </c>
      <c r="V762" s="92" t="s">
        <v>4121</v>
      </c>
    </row>
    <row r="763" spans="10:22" ht="126" x14ac:dyDescent="0.25">
      <c r="J763" s="95" t="s">
        <v>2163</v>
      </c>
      <c r="K763" s="95" t="s">
        <v>2164</v>
      </c>
      <c r="L763" s="75"/>
      <c r="M763" s="76"/>
      <c r="Q763" s="27">
        <v>54343403</v>
      </c>
      <c r="R763" s="27" t="s">
        <v>845</v>
      </c>
      <c r="S763" s="91">
        <v>3454102</v>
      </c>
      <c r="T763" s="92" t="s">
        <v>3712</v>
      </c>
      <c r="U763" s="91">
        <v>3454102</v>
      </c>
      <c r="V763" s="92" t="s">
        <v>3712</v>
      </c>
    </row>
    <row r="764" spans="10:22" ht="94.5" x14ac:dyDescent="0.25">
      <c r="J764" s="95" t="s">
        <v>2165</v>
      </c>
      <c r="K764" s="95" t="s">
        <v>2166</v>
      </c>
      <c r="L764" s="75"/>
      <c r="M764" s="76"/>
      <c r="Q764" s="27">
        <v>52343504</v>
      </c>
      <c r="R764" s="27" t="s">
        <v>846</v>
      </c>
      <c r="S764" s="91">
        <v>3458203</v>
      </c>
      <c r="T764" s="92" t="s">
        <v>3713</v>
      </c>
      <c r="U764" s="91">
        <v>3458203</v>
      </c>
      <c r="V764" s="92" t="s">
        <v>3713</v>
      </c>
    </row>
    <row r="765" spans="10:22" ht="126" x14ac:dyDescent="0.25">
      <c r="J765" s="95" t="s">
        <v>2167</v>
      </c>
      <c r="K765" s="95" t="s">
        <v>2168</v>
      </c>
      <c r="L765" s="75"/>
      <c r="M765" s="76"/>
      <c r="Q765" s="27">
        <v>31500801</v>
      </c>
      <c r="R765" s="27" t="s">
        <v>847</v>
      </c>
      <c r="S765" s="91">
        <v>3458203</v>
      </c>
      <c r="T765" s="92" t="s">
        <v>3713</v>
      </c>
      <c r="U765" s="91">
        <v>3458203</v>
      </c>
      <c r="V765" s="92" t="s">
        <v>3713</v>
      </c>
    </row>
    <row r="766" spans="10:22" ht="126" x14ac:dyDescent="0.25">
      <c r="J766" s="95" t="s">
        <v>2169</v>
      </c>
      <c r="K766" s="95" t="s">
        <v>2170</v>
      </c>
      <c r="L766" s="75"/>
      <c r="M766" s="76"/>
      <c r="Q766" s="27">
        <v>51500801</v>
      </c>
      <c r="R766" s="27" t="s">
        <v>848</v>
      </c>
      <c r="S766" s="91">
        <v>3458204</v>
      </c>
      <c r="T766" s="92" t="s">
        <v>3718</v>
      </c>
      <c r="U766" s="91">
        <v>3458204</v>
      </c>
      <c r="V766" s="92" t="s">
        <v>3718</v>
      </c>
    </row>
    <row r="767" spans="10:22" ht="47.25" x14ac:dyDescent="0.25">
      <c r="J767" s="95" t="s">
        <v>2171</v>
      </c>
      <c r="K767" s="95" t="s">
        <v>2172</v>
      </c>
      <c r="L767" s="75"/>
      <c r="M767" s="76"/>
      <c r="Q767" s="27">
        <v>51500802</v>
      </c>
      <c r="R767" s="27" t="s">
        <v>849</v>
      </c>
      <c r="S767" s="91">
        <v>3462101</v>
      </c>
      <c r="T767" s="92" t="s">
        <v>1082</v>
      </c>
      <c r="U767" s="91">
        <v>3462101</v>
      </c>
      <c r="V767" s="92" t="s">
        <v>1082</v>
      </c>
    </row>
    <row r="768" spans="10:22" ht="141.75" x14ac:dyDescent="0.25">
      <c r="J768" s="95" t="s">
        <v>2173</v>
      </c>
      <c r="K768" s="95" t="s">
        <v>2174</v>
      </c>
      <c r="L768" s="75"/>
      <c r="M768" s="76"/>
      <c r="Q768" s="27">
        <v>33523702</v>
      </c>
      <c r="R768" s="27" t="s">
        <v>850</v>
      </c>
      <c r="S768" s="91">
        <v>3452106</v>
      </c>
      <c r="T768" s="92" t="s">
        <v>1053</v>
      </c>
      <c r="U768" s="91">
        <v>3452106</v>
      </c>
      <c r="V768" s="92" t="s">
        <v>1053</v>
      </c>
    </row>
    <row r="769" spans="10:22" ht="110.25" x14ac:dyDescent="0.25">
      <c r="J769" s="95" t="s">
        <v>2175</v>
      </c>
      <c r="K769" s="95" t="s">
        <v>2176</v>
      </c>
      <c r="L769" s="75"/>
      <c r="M769" s="76"/>
      <c r="Q769" s="27">
        <v>51522306</v>
      </c>
      <c r="R769" s="27" t="s">
        <v>851</v>
      </c>
      <c r="S769" s="91">
        <v>3454103</v>
      </c>
      <c r="T769" s="92" t="s">
        <v>3752</v>
      </c>
      <c r="U769" s="91">
        <v>3454103</v>
      </c>
      <c r="V769" s="92" t="s">
        <v>3752</v>
      </c>
    </row>
    <row r="770" spans="10:22" ht="110.25" x14ac:dyDescent="0.25">
      <c r="J770" s="95" t="s">
        <v>2177</v>
      </c>
      <c r="K770" s="95" t="s">
        <v>2178</v>
      </c>
      <c r="L770" s="75"/>
      <c r="M770" s="76"/>
      <c r="Q770" s="27">
        <v>52542306</v>
      </c>
      <c r="R770" s="27" t="s">
        <v>852</v>
      </c>
      <c r="S770" s="91">
        <v>3258205</v>
      </c>
      <c r="T770" s="92" t="s">
        <v>4122</v>
      </c>
      <c r="U770" s="91">
        <v>3258205</v>
      </c>
      <c r="V770" s="92" t="s">
        <v>4122</v>
      </c>
    </row>
    <row r="771" spans="10:22" ht="110.25" x14ac:dyDescent="0.25">
      <c r="J771" s="95" t="s">
        <v>2179</v>
      </c>
      <c r="K771" s="95" t="s">
        <v>2180</v>
      </c>
      <c r="L771" s="75"/>
      <c r="M771" s="76"/>
      <c r="Q771" s="27">
        <v>55140801</v>
      </c>
      <c r="R771" s="27" t="s">
        <v>853</v>
      </c>
      <c r="S771" s="91">
        <v>3254302</v>
      </c>
      <c r="T771" s="92" t="s">
        <v>4123</v>
      </c>
      <c r="U771" s="91">
        <v>3254302</v>
      </c>
      <c r="V771" s="92" t="s">
        <v>4123</v>
      </c>
    </row>
    <row r="772" spans="10:22" ht="47.25" x14ac:dyDescent="0.25">
      <c r="J772" s="95" t="s">
        <v>2181</v>
      </c>
      <c r="K772" s="95" t="s">
        <v>2182</v>
      </c>
      <c r="L772" s="75"/>
      <c r="M772" s="76"/>
      <c r="Q772" s="27">
        <v>31620306</v>
      </c>
      <c r="R772" s="27" t="s">
        <v>854</v>
      </c>
      <c r="S772" s="91">
        <v>3254302</v>
      </c>
      <c r="T772" s="92" t="s">
        <v>4123</v>
      </c>
      <c r="U772" s="91">
        <v>3254302</v>
      </c>
      <c r="V772" s="92" t="s">
        <v>4123</v>
      </c>
    </row>
    <row r="773" spans="10:22" ht="157.5" x14ac:dyDescent="0.25">
      <c r="J773" s="95" t="s">
        <v>2183</v>
      </c>
      <c r="K773" s="95" t="s">
        <v>2184</v>
      </c>
      <c r="L773" s="75"/>
      <c r="M773" s="76"/>
      <c r="Q773" s="27">
        <v>52580102</v>
      </c>
      <c r="R773" s="27" t="s">
        <v>855</v>
      </c>
      <c r="S773" s="91">
        <v>3454205</v>
      </c>
      <c r="T773" s="92" t="s">
        <v>1076</v>
      </c>
      <c r="U773" s="91">
        <v>3454205</v>
      </c>
      <c r="V773" s="92" t="s">
        <v>1076</v>
      </c>
    </row>
    <row r="774" spans="10:22" ht="94.5" x14ac:dyDescent="0.25">
      <c r="J774" s="95" t="s">
        <v>2185</v>
      </c>
      <c r="K774" s="95" t="s">
        <v>2186</v>
      </c>
      <c r="L774" s="75"/>
      <c r="M774" s="76"/>
      <c r="Q774" s="27">
        <v>31521103</v>
      </c>
      <c r="R774" s="27" t="s">
        <v>856</v>
      </c>
      <c r="S774" s="91">
        <v>3421102</v>
      </c>
      <c r="T774" s="92" t="s">
        <v>4124</v>
      </c>
      <c r="U774" s="91">
        <v>3421102</v>
      </c>
      <c r="V774" s="92" t="s">
        <v>4124</v>
      </c>
    </row>
    <row r="775" spans="10:22" ht="110.25" x14ac:dyDescent="0.25">
      <c r="J775" s="95" t="s">
        <v>2187</v>
      </c>
      <c r="K775" s="95" t="s">
        <v>2188</v>
      </c>
      <c r="L775" s="75"/>
      <c r="M775" s="76"/>
      <c r="Q775" s="27">
        <v>54340401</v>
      </c>
      <c r="R775" s="27" t="s">
        <v>857</v>
      </c>
      <c r="S775" s="91">
        <v>3421102</v>
      </c>
      <c r="T775" s="92" t="s">
        <v>4125</v>
      </c>
      <c r="U775" s="91">
        <v>3421102</v>
      </c>
      <c r="V775" s="92" t="s">
        <v>4125</v>
      </c>
    </row>
    <row r="776" spans="10:22" ht="90" x14ac:dyDescent="0.25">
      <c r="J776" s="95" t="s">
        <v>2189</v>
      </c>
      <c r="K776" s="95" t="s">
        <v>2190</v>
      </c>
      <c r="L776" s="75"/>
      <c r="M776" s="76"/>
      <c r="Q776" s="27">
        <v>55620304</v>
      </c>
      <c r="R776" s="27" t="s">
        <v>858</v>
      </c>
      <c r="S776" s="91">
        <v>3421102</v>
      </c>
      <c r="T776" s="92" t="s">
        <v>4126</v>
      </c>
      <c r="U776" s="91">
        <v>3421102</v>
      </c>
      <c r="V776" s="92" t="s">
        <v>4126</v>
      </c>
    </row>
    <row r="777" spans="10:22" ht="94.5" x14ac:dyDescent="0.25">
      <c r="J777" s="95" t="s">
        <v>2191</v>
      </c>
      <c r="K777" s="95" t="s">
        <v>2192</v>
      </c>
      <c r="L777" s="75"/>
      <c r="M777" s="76"/>
      <c r="Q777" s="27">
        <v>54893301</v>
      </c>
      <c r="R777" s="27" t="s">
        <v>859</v>
      </c>
      <c r="S777" s="91">
        <v>3462202</v>
      </c>
      <c r="T777" s="92" t="s">
        <v>1084</v>
      </c>
      <c r="U777" s="91">
        <v>3462202</v>
      </c>
      <c r="V777" s="92" t="s">
        <v>1084</v>
      </c>
    </row>
    <row r="778" spans="10:22" ht="47.25" x14ac:dyDescent="0.25">
      <c r="J778" s="95" t="s">
        <v>2193</v>
      </c>
      <c r="K778" s="95" t="s">
        <v>2194</v>
      </c>
      <c r="L778" s="75"/>
      <c r="M778" s="76"/>
      <c r="Q778" s="27">
        <v>52501201</v>
      </c>
      <c r="R778" s="27" t="s">
        <v>860</v>
      </c>
      <c r="S778" s="91">
        <v>3462202</v>
      </c>
      <c r="T778" s="92" t="s">
        <v>1084</v>
      </c>
      <c r="U778" s="91">
        <v>3462202</v>
      </c>
      <c r="V778" s="92" t="s">
        <v>1084</v>
      </c>
    </row>
    <row r="779" spans="10:22" ht="47.25" x14ac:dyDescent="0.25">
      <c r="J779" s="95" t="s">
        <v>2195</v>
      </c>
      <c r="K779" s="95" t="s">
        <v>2196</v>
      </c>
      <c r="L779" s="75"/>
      <c r="M779" s="76"/>
      <c r="Q779" s="27">
        <v>54343603</v>
      </c>
      <c r="R779" s="27" t="s">
        <v>861</v>
      </c>
      <c r="S779" s="91">
        <v>3462202</v>
      </c>
      <c r="T779" s="92" t="s">
        <v>1084</v>
      </c>
      <c r="U779" s="91">
        <v>3462202</v>
      </c>
      <c r="V779" s="92" t="s">
        <v>1084</v>
      </c>
    </row>
    <row r="780" spans="10:22" ht="78.75" x14ac:dyDescent="0.25">
      <c r="J780" s="95" t="s">
        <v>2197</v>
      </c>
      <c r="K780" s="95" t="s">
        <v>2198</v>
      </c>
      <c r="L780" s="75"/>
      <c r="M780" s="76"/>
      <c r="Q780" s="27">
        <v>21521203</v>
      </c>
      <c r="R780" s="27" t="s">
        <v>862</v>
      </c>
      <c r="S780" s="91">
        <v>3462202</v>
      </c>
      <c r="T780" s="92" t="s">
        <v>1084</v>
      </c>
      <c r="U780" s="91">
        <v>3462202</v>
      </c>
      <c r="V780" s="92" t="s">
        <v>1084</v>
      </c>
    </row>
    <row r="781" spans="10:22" ht="94.5" x14ac:dyDescent="0.25">
      <c r="J781" s="95" t="s">
        <v>2199</v>
      </c>
      <c r="K781" s="95" t="s">
        <v>2200</v>
      </c>
      <c r="L781" s="75"/>
      <c r="M781" s="76"/>
      <c r="Q781" s="27">
        <v>31620131</v>
      </c>
      <c r="R781" s="27" t="s">
        <v>863</v>
      </c>
      <c r="S781" s="91">
        <v>3458208</v>
      </c>
      <c r="T781" s="92" t="s">
        <v>4127</v>
      </c>
      <c r="U781" s="91">
        <v>3458208</v>
      </c>
      <c r="V781" s="92" t="s">
        <v>4127</v>
      </c>
    </row>
    <row r="782" spans="10:22" ht="126" x14ac:dyDescent="0.25">
      <c r="J782" s="95" t="s">
        <v>2201</v>
      </c>
      <c r="K782" s="95" t="s">
        <v>2202</v>
      </c>
      <c r="L782" s="75"/>
      <c r="M782" s="76"/>
      <c r="Q782" s="27">
        <v>33628001</v>
      </c>
      <c r="R782" s="27" t="s">
        <v>864</v>
      </c>
      <c r="S782" s="91">
        <v>3454306</v>
      </c>
      <c r="T782" s="92" t="s">
        <v>3776</v>
      </c>
      <c r="U782" s="91">
        <v>3454306</v>
      </c>
      <c r="V782" s="92" t="s">
        <v>3776</v>
      </c>
    </row>
    <row r="783" spans="10:22" ht="78.75" x14ac:dyDescent="0.25">
      <c r="J783" s="95" t="s">
        <v>2203</v>
      </c>
      <c r="K783" s="95" t="s">
        <v>2204</v>
      </c>
      <c r="L783" s="75"/>
      <c r="M783" s="76"/>
      <c r="Q783" s="27">
        <v>52545202</v>
      </c>
      <c r="R783" s="27" t="s">
        <v>865</v>
      </c>
      <c r="S783" s="91">
        <v>3454306</v>
      </c>
      <c r="T783" s="92" t="s">
        <v>3776</v>
      </c>
      <c r="U783" s="91">
        <v>3454306</v>
      </c>
      <c r="V783" s="92" t="s">
        <v>3776</v>
      </c>
    </row>
    <row r="784" spans="10:22" ht="126" x14ac:dyDescent="0.25">
      <c r="J784" s="95" t="s">
        <v>2205</v>
      </c>
      <c r="K784" s="95" t="s">
        <v>2206</v>
      </c>
      <c r="L784" s="75"/>
      <c r="M784" s="76"/>
      <c r="Q784" s="27">
        <v>34628004</v>
      </c>
      <c r="R784" s="27" t="s">
        <v>866</v>
      </c>
      <c r="S784" s="91">
        <v>3481102</v>
      </c>
      <c r="T784" s="92" t="s">
        <v>3784</v>
      </c>
      <c r="U784" s="91">
        <v>3481102</v>
      </c>
      <c r="V784" s="92" t="s">
        <v>3784</v>
      </c>
    </row>
    <row r="785" spans="10:22" ht="78.75" x14ac:dyDescent="0.25">
      <c r="J785" s="95" t="s">
        <v>2207</v>
      </c>
      <c r="K785" s="95" t="s">
        <v>611</v>
      </c>
      <c r="L785" s="75"/>
      <c r="M785" s="76"/>
      <c r="Q785" s="27">
        <v>53545201</v>
      </c>
      <c r="R785" s="27" t="s">
        <v>867</v>
      </c>
      <c r="S785" s="91">
        <v>3481102</v>
      </c>
      <c r="T785" s="92" t="s">
        <v>3784</v>
      </c>
      <c r="U785" s="91">
        <v>3481102</v>
      </c>
      <c r="V785" s="92" t="s">
        <v>3784</v>
      </c>
    </row>
    <row r="786" spans="10:22" ht="78.75" x14ac:dyDescent="0.25">
      <c r="J786" s="95" t="s">
        <v>2208</v>
      </c>
      <c r="K786" s="95" t="s">
        <v>2209</v>
      </c>
      <c r="L786" s="75"/>
      <c r="M786" s="76"/>
      <c r="Q786" s="27">
        <v>31628010</v>
      </c>
      <c r="R786" s="27" t="s">
        <v>868</v>
      </c>
      <c r="S786" s="91">
        <v>3421501</v>
      </c>
      <c r="T786" s="92" t="s">
        <v>3791</v>
      </c>
      <c r="U786" s="91">
        <v>3421501</v>
      </c>
      <c r="V786" s="92" t="s">
        <v>3791</v>
      </c>
    </row>
    <row r="787" spans="10:22" ht="64.5" x14ac:dyDescent="0.25">
      <c r="J787" s="95" t="s">
        <v>2210</v>
      </c>
      <c r="K787" s="95" t="s">
        <v>2211</v>
      </c>
      <c r="L787" s="75"/>
      <c r="M787" s="76"/>
      <c r="Q787" s="27">
        <v>53545202</v>
      </c>
      <c r="R787" s="27" t="s">
        <v>869</v>
      </c>
      <c r="S787" s="91">
        <v>3421501</v>
      </c>
      <c r="T787" s="92" t="s">
        <v>3791</v>
      </c>
      <c r="U787" s="91">
        <v>3421501</v>
      </c>
      <c r="V787" s="92" t="s">
        <v>3791</v>
      </c>
    </row>
    <row r="788" spans="10:22" ht="64.5" x14ac:dyDescent="0.25">
      <c r="J788" s="95" t="s">
        <v>2212</v>
      </c>
      <c r="K788" s="95" t="s">
        <v>2213</v>
      </c>
      <c r="L788" s="75"/>
      <c r="M788" s="76"/>
      <c r="Q788" s="27">
        <v>33624903</v>
      </c>
      <c r="R788" s="27" t="s">
        <v>870</v>
      </c>
      <c r="S788" s="91">
        <v>3421501</v>
      </c>
      <c r="T788" s="92" t="s">
        <v>4128</v>
      </c>
      <c r="U788" s="91">
        <v>3421501</v>
      </c>
      <c r="V788" s="92" t="s">
        <v>4128</v>
      </c>
    </row>
    <row r="789" spans="10:22" ht="102.75" x14ac:dyDescent="0.25">
      <c r="J789" s="95" t="s">
        <v>2214</v>
      </c>
      <c r="K789" s="95" t="s">
        <v>2215</v>
      </c>
      <c r="L789" s="75"/>
      <c r="M789" s="76"/>
      <c r="Q789" s="27">
        <v>55624902</v>
      </c>
      <c r="R789" s="27" t="s">
        <v>871</v>
      </c>
      <c r="S789" s="91">
        <v>3421501</v>
      </c>
      <c r="T789" s="92" t="s">
        <v>4129</v>
      </c>
      <c r="U789" s="91">
        <v>3421501</v>
      </c>
      <c r="V789" s="92" t="s">
        <v>4129</v>
      </c>
    </row>
    <row r="790" spans="10:22" ht="90" x14ac:dyDescent="0.25">
      <c r="J790" s="95" t="s">
        <v>2216</v>
      </c>
      <c r="K790" s="95" t="s">
        <v>2217</v>
      </c>
      <c r="L790" s="75"/>
      <c r="M790" s="76"/>
      <c r="Q790" s="27">
        <v>55624901</v>
      </c>
      <c r="R790" s="27" t="s">
        <v>872</v>
      </c>
      <c r="S790" s="91">
        <v>3421501</v>
      </c>
      <c r="T790" s="92" t="s">
        <v>4130</v>
      </c>
      <c r="U790" s="91">
        <v>3421501</v>
      </c>
      <c r="V790" s="92" t="s">
        <v>4130</v>
      </c>
    </row>
    <row r="791" spans="10:22" ht="110.25" x14ac:dyDescent="0.25">
      <c r="J791" s="95" t="s">
        <v>2218</v>
      </c>
      <c r="K791" s="95" t="s">
        <v>2219</v>
      </c>
      <c r="L791" s="75"/>
      <c r="M791" s="76"/>
      <c r="Q791" s="27">
        <v>21620132</v>
      </c>
      <c r="R791" s="27" t="s">
        <v>873</v>
      </c>
      <c r="S791" s="91">
        <v>3421501</v>
      </c>
      <c r="T791" s="92" t="s">
        <v>4131</v>
      </c>
      <c r="U791" s="91">
        <v>3421501</v>
      </c>
      <c r="V791" s="92" t="s">
        <v>4131</v>
      </c>
    </row>
    <row r="792" spans="10:22" ht="126" x14ac:dyDescent="0.25">
      <c r="J792" s="95" t="s">
        <v>2220</v>
      </c>
      <c r="K792" s="95" t="s">
        <v>2221</v>
      </c>
      <c r="L792" s="75"/>
      <c r="M792" s="76"/>
      <c r="Q792" s="27">
        <v>55545201</v>
      </c>
      <c r="R792" s="27" t="s">
        <v>874</v>
      </c>
      <c r="S792" s="91">
        <v>3454206</v>
      </c>
      <c r="T792" s="92" t="s">
        <v>1080</v>
      </c>
      <c r="U792" s="91">
        <v>3454206</v>
      </c>
      <c r="V792" s="92" t="s">
        <v>1080</v>
      </c>
    </row>
    <row r="793" spans="10:22" ht="157.5" x14ac:dyDescent="0.25">
      <c r="J793" s="95" t="s">
        <v>2222</v>
      </c>
      <c r="K793" s="95" t="s">
        <v>2223</v>
      </c>
      <c r="L793" s="75"/>
      <c r="M793" s="76"/>
      <c r="Q793" s="27">
        <v>53545203</v>
      </c>
      <c r="R793" s="27" t="s">
        <v>875</v>
      </c>
      <c r="S793" s="91">
        <v>3472501</v>
      </c>
      <c r="T793" s="92" t="s">
        <v>1061</v>
      </c>
      <c r="U793" s="91">
        <v>3472501</v>
      </c>
      <c r="V793" s="92" t="s">
        <v>1061</v>
      </c>
    </row>
    <row r="794" spans="10:22" ht="141.75" x14ac:dyDescent="0.25">
      <c r="J794" s="95" t="s">
        <v>2224</v>
      </c>
      <c r="K794" s="95" t="s">
        <v>2225</v>
      </c>
      <c r="L794" s="75"/>
      <c r="M794" s="76"/>
      <c r="Q794" s="27">
        <v>52620131</v>
      </c>
      <c r="R794" s="27" t="s">
        <v>876</v>
      </c>
      <c r="S794" s="91">
        <v>3254303</v>
      </c>
      <c r="T794" s="92" t="s">
        <v>4132</v>
      </c>
      <c r="U794" s="91">
        <v>3254303</v>
      </c>
      <c r="V794" s="92" t="s">
        <v>4132</v>
      </c>
    </row>
    <row r="795" spans="10:22" ht="141.75" x14ac:dyDescent="0.25">
      <c r="J795" s="95" t="s">
        <v>2226</v>
      </c>
      <c r="K795" s="95" t="s">
        <v>2227</v>
      </c>
      <c r="L795" s="75"/>
      <c r="M795" s="76"/>
      <c r="Q795" s="27">
        <v>32620132</v>
      </c>
      <c r="R795" s="27" t="s">
        <v>877</v>
      </c>
      <c r="S795" s="91">
        <v>3454105</v>
      </c>
      <c r="T795" s="92" t="s">
        <v>603</v>
      </c>
      <c r="U795" s="91">
        <v>3454105</v>
      </c>
      <c r="V795" s="92" t="s">
        <v>603</v>
      </c>
    </row>
    <row r="796" spans="10:22" ht="94.5" x14ac:dyDescent="0.25">
      <c r="J796" s="95" t="s">
        <v>2228</v>
      </c>
      <c r="K796" s="95" t="s">
        <v>2229</v>
      </c>
      <c r="L796" s="75"/>
      <c r="M796" s="76"/>
      <c r="Q796" s="27">
        <v>32620604</v>
      </c>
      <c r="R796" s="27" t="s">
        <v>878</v>
      </c>
      <c r="S796" s="91">
        <v>3454105</v>
      </c>
      <c r="T796" s="92" t="s">
        <v>603</v>
      </c>
      <c r="U796" s="91">
        <v>3454105</v>
      </c>
      <c r="V796" s="92" t="s">
        <v>603</v>
      </c>
    </row>
    <row r="797" spans="10:22" ht="94.5" x14ac:dyDescent="0.25">
      <c r="J797" s="95" t="s">
        <v>2230</v>
      </c>
      <c r="K797" s="95" t="s">
        <v>2231</v>
      </c>
      <c r="L797" s="75"/>
      <c r="M797" s="76"/>
      <c r="Q797" s="27">
        <v>53540105</v>
      </c>
      <c r="R797" s="27" t="s">
        <v>879</v>
      </c>
      <c r="S797" s="91">
        <v>3481104</v>
      </c>
      <c r="T797" s="92" t="s">
        <v>1092</v>
      </c>
      <c r="U797" s="91">
        <v>3481104</v>
      </c>
      <c r="V797" s="92" t="s">
        <v>1092</v>
      </c>
    </row>
    <row r="798" spans="10:22" ht="94.5" x14ac:dyDescent="0.25">
      <c r="J798" s="95" t="s">
        <v>2232</v>
      </c>
      <c r="K798" s="95" t="s">
        <v>2233</v>
      </c>
      <c r="L798" s="75"/>
      <c r="M798" s="76"/>
      <c r="Q798" s="27">
        <v>51540101</v>
      </c>
      <c r="R798" s="27" t="s">
        <v>880</v>
      </c>
      <c r="S798" s="91">
        <v>3452302</v>
      </c>
      <c r="T798" s="92" t="s">
        <v>3820</v>
      </c>
      <c r="U798" s="91">
        <v>3452302</v>
      </c>
      <c r="V798" s="92" t="s">
        <v>3820</v>
      </c>
    </row>
    <row r="799" spans="10:22" ht="47.25" x14ac:dyDescent="0.25">
      <c r="J799" s="95" t="s">
        <v>2234</v>
      </c>
      <c r="K799" s="95" t="s">
        <v>2235</v>
      </c>
      <c r="L799" s="75"/>
      <c r="M799" s="76"/>
      <c r="Q799" s="27">
        <v>51782201</v>
      </c>
      <c r="R799" s="27" t="s">
        <v>881</v>
      </c>
      <c r="S799" s="91">
        <v>3458210</v>
      </c>
      <c r="T799" s="92" t="s">
        <v>606</v>
      </c>
      <c r="U799" s="91">
        <v>3458210</v>
      </c>
      <c r="V799" s="92" t="s">
        <v>606</v>
      </c>
    </row>
    <row r="800" spans="10:22" ht="78.75" x14ac:dyDescent="0.25">
      <c r="J800" s="95" t="s">
        <v>2236</v>
      </c>
      <c r="K800" s="95" t="s">
        <v>2237</v>
      </c>
      <c r="L800" s="75"/>
      <c r="M800" s="76"/>
      <c r="Q800" s="27">
        <v>55841901</v>
      </c>
      <c r="R800" s="27" t="s">
        <v>882</v>
      </c>
      <c r="S800" s="91">
        <v>3285303</v>
      </c>
      <c r="T800" s="92" t="s">
        <v>4133</v>
      </c>
      <c r="U800" s="91">
        <v>3285303</v>
      </c>
      <c r="V800" s="92" t="s">
        <v>4133</v>
      </c>
    </row>
    <row r="801" spans="10:22" ht="78.75" x14ac:dyDescent="0.25">
      <c r="J801" s="95" t="s">
        <v>2238</v>
      </c>
      <c r="K801" s="95" t="s">
        <v>2239</v>
      </c>
      <c r="L801" s="75"/>
      <c r="M801" s="76"/>
      <c r="Q801" s="27">
        <v>31521209</v>
      </c>
      <c r="R801" s="27" t="s">
        <v>883</v>
      </c>
      <c r="S801" s="91">
        <v>3481105</v>
      </c>
      <c r="T801" s="92" t="s">
        <v>1090</v>
      </c>
      <c r="U801" s="91">
        <v>3481105</v>
      </c>
      <c r="V801" s="92" t="s">
        <v>1090</v>
      </c>
    </row>
    <row r="802" spans="10:22" ht="63" x14ac:dyDescent="0.25">
      <c r="J802" s="95" t="s">
        <v>2240</v>
      </c>
      <c r="K802" s="95" t="s">
        <v>2241</v>
      </c>
      <c r="L802" s="75"/>
      <c r="M802" s="76"/>
      <c r="Q802" s="27">
        <v>21628002</v>
      </c>
      <c r="R802" s="27" t="s">
        <v>884</v>
      </c>
      <c r="S802" s="91">
        <v>316210101002101</v>
      </c>
      <c r="T802" s="92" t="s">
        <v>4134</v>
      </c>
      <c r="U802" s="91">
        <v>316210101002101</v>
      </c>
      <c r="V802" s="92" t="s">
        <v>4134</v>
      </c>
    </row>
    <row r="803" spans="10:22" ht="47.25" x14ac:dyDescent="0.25">
      <c r="J803" s="95" t="s">
        <v>2242</v>
      </c>
      <c r="K803" s="95" t="s">
        <v>2243</v>
      </c>
      <c r="L803" s="75"/>
      <c r="M803" s="76"/>
      <c r="Q803" s="27">
        <v>33523401</v>
      </c>
      <c r="R803" s="27" t="s">
        <v>885</v>
      </c>
      <c r="S803" s="91">
        <v>316210100103103</v>
      </c>
      <c r="T803" s="92" t="s">
        <v>4135</v>
      </c>
      <c r="U803" s="91">
        <v>316210100103103</v>
      </c>
      <c r="V803" s="92" t="s">
        <v>4135</v>
      </c>
    </row>
    <row r="804" spans="10:22" ht="47.25" x14ac:dyDescent="0.25">
      <c r="J804" s="95" t="s">
        <v>2244</v>
      </c>
      <c r="K804" s="95" t="s">
        <v>2245</v>
      </c>
      <c r="L804" s="75"/>
      <c r="M804" s="76"/>
      <c r="Q804" s="27">
        <v>54788201</v>
      </c>
      <c r="R804" s="27" t="s">
        <v>886</v>
      </c>
      <c r="S804" s="91">
        <v>336210201003101</v>
      </c>
      <c r="T804" s="92" t="s">
        <v>4136</v>
      </c>
      <c r="U804" s="91">
        <v>336210201003101</v>
      </c>
      <c r="V804" s="92" t="s">
        <v>4136</v>
      </c>
    </row>
    <row r="805" spans="10:22" ht="110.25" x14ac:dyDescent="0.25">
      <c r="J805" s="95" t="s">
        <v>2246</v>
      </c>
      <c r="K805" s="95" t="s">
        <v>2247</v>
      </c>
      <c r="L805" s="75"/>
      <c r="M805" s="76"/>
      <c r="Q805" s="27">
        <v>52788202</v>
      </c>
      <c r="R805" s="27" t="s">
        <v>887</v>
      </c>
      <c r="S805" s="91">
        <v>335430101002101</v>
      </c>
      <c r="T805" s="92" t="s">
        <v>4137</v>
      </c>
      <c r="U805" s="91">
        <v>335430101002101</v>
      </c>
      <c r="V805" s="92" t="s">
        <v>4137</v>
      </c>
    </row>
    <row r="806" spans="10:22" ht="78.75" x14ac:dyDescent="0.25">
      <c r="J806" s="95" t="s">
        <v>2248</v>
      </c>
      <c r="K806" s="95" t="s">
        <v>2249</v>
      </c>
      <c r="L806" s="75"/>
      <c r="M806" s="76"/>
      <c r="Q806" s="27">
        <v>52184202</v>
      </c>
      <c r="R806" s="27" t="s">
        <v>888</v>
      </c>
      <c r="S806" s="91">
        <v>315211101003101</v>
      </c>
      <c r="T806" s="92" t="s">
        <v>4138</v>
      </c>
      <c r="U806" s="91">
        <v>315211101003101</v>
      </c>
      <c r="V806" s="92" t="s">
        <v>4138</v>
      </c>
    </row>
    <row r="807" spans="10:22" ht="157.5" x14ac:dyDescent="0.25">
      <c r="J807" s="95" t="s">
        <v>2250</v>
      </c>
      <c r="K807" s="95" t="s">
        <v>2251</v>
      </c>
      <c r="L807" s="75"/>
      <c r="M807" s="76"/>
      <c r="Q807" s="27">
        <v>33788201</v>
      </c>
      <c r="R807" s="27" t="s">
        <v>889</v>
      </c>
      <c r="S807" s="91">
        <v>315410101003101</v>
      </c>
      <c r="T807" s="92" t="s">
        <v>4139</v>
      </c>
      <c r="U807" s="91">
        <v>315410101003101</v>
      </c>
      <c r="V807" s="92" t="s">
        <v>4139</v>
      </c>
    </row>
    <row r="808" spans="10:22" ht="63" x14ac:dyDescent="0.25">
      <c r="J808" s="95" t="s">
        <v>2252</v>
      </c>
      <c r="K808" s="95" t="s">
        <v>2253</v>
      </c>
      <c r="L808" s="75"/>
      <c r="M808" s="76"/>
      <c r="Q808" s="27">
        <v>54840901</v>
      </c>
      <c r="R808" s="27" t="s">
        <v>890</v>
      </c>
      <c r="S808" s="91">
        <v>336210100000000</v>
      </c>
      <c r="T808" s="92" t="s">
        <v>50</v>
      </c>
      <c r="U808" s="91">
        <v>336210100000000</v>
      </c>
      <c r="V808" s="92" t="s">
        <v>50</v>
      </c>
    </row>
    <row r="809" spans="10:22" ht="47.25" x14ac:dyDescent="0.25">
      <c r="J809" s="95" t="s">
        <v>2254</v>
      </c>
      <c r="K809" s="95" t="s">
        <v>2255</v>
      </c>
      <c r="L809" s="75"/>
      <c r="M809" s="76"/>
      <c r="Q809" s="27">
        <v>52548303</v>
      </c>
      <c r="R809" s="27" t="s">
        <v>891</v>
      </c>
      <c r="S809" s="91">
        <v>315420201003101</v>
      </c>
      <c r="T809" s="92" t="s">
        <v>574</v>
      </c>
      <c r="U809" s="91">
        <v>315420201003101</v>
      </c>
      <c r="V809" s="92" t="s">
        <v>574</v>
      </c>
    </row>
    <row r="810" spans="10:22" ht="47.25" x14ac:dyDescent="0.25">
      <c r="J810" s="95" t="s">
        <v>2256</v>
      </c>
      <c r="K810" s="95" t="s">
        <v>2257</v>
      </c>
      <c r="L810" s="75"/>
      <c r="M810" s="76"/>
      <c r="Q810" s="27">
        <v>54344301</v>
      </c>
      <c r="R810" s="27" t="s">
        <v>892</v>
      </c>
      <c r="S810" s="91">
        <v>335420201003101</v>
      </c>
      <c r="T810" s="92" t="s">
        <v>581</v>
      </c>
      <c r="U810" s="91">
        <v>335420201003101</v>
      </c>
      <c r="V810" s="92" t="s">
        <v>581</v>
      </c>
    </row>
    <row r="811" spans="10:22" ht="47.25" x14ac:dyDescent="0.25">
      <c r="J811" s="95" t="s">
        <v>2258</v>
      </c>
      <c r="K811" s="95" t="s">
        <v>2259</v>
      </c>
      <c r="L811" s="75"/>
      <c r="M811" s="76"/>
      <c r="Q811" s="27">
        <v>71344301</v>
      </c>
      <c r="R811" s="27" t="s">
        <v>893</v>
      </c>
      <c r="S811" s="91">
        <v>315220501003101</v>
      </c>
      <c r="T811" s="92" t="s">
        <v>4140</v>
      </c>
      <c r="U811" s="91">
        <v>315220501003101</v>
      </c>
      <c r="V811" s="92" t="s">
        <v>4140</v>
      </c>
    </row>
    <row r="812" spans="10:22" ht="94.5" x14ac:dyDescent="0.25">
      <c r="J812" s="95" t="s">
        <v>2260</v>
      </c>
      <c r="K812" s="95" t="s">
        <v>2261</v>
      </c>
      <c r="L812" s="75"/>
      <c r="M812" s="76"/>
      <c r="Q812" s="27">
        <v>52344301</v>
      </c>
      <c r="R812" s="27" t="s">
        <v>894</v>
      </c>
      <c r="S812" s="91">
        <v>313410100103102</v>
      </c>
      <c r="T812" s="92" t="s">
        <v>3895</v>
      </c>
      <c r="U812" s="91">
        <v>313410100103102</v>
      </c>
      <c r="V812" s="92" t="s">
        <v>3895</v>
      </c>
    </row>
    <row r="813" spans="10:22" ht="78.75" x14ac:dyDescent="0.25">
      <c r="J813" s="95" t="s">
        <v>2262</v>
      </c>
      <c r="K813" s="95" t="s">
        <v>2263</v>
      </c>
      <c r="L813" s="75"/>
      <c r="M813" s="76"/>
      <c r="Q813" s="27">
        <v>71549901</v>
      </c>
      <c r="R813" s="27" t="s">
        <v>895</v>
      </c>
      <c r="S813" s="91">
        <v>316230101002102</v>
      </c>
      <c r="T813" s="92" t="s">
        <v>4141</v>
      </c>
      <c r="U813" s="91">
        <v>316230101002102</v>
      </c>
      <c r="V813" s="92" t="s">
        <v>4141</v>
      </c>
    </row>
    <row r="814" spans="10:22" ht="94.5" x14ac:dyDescent="0.25">
      <c r="J814" s="95" t="s">
        <v>2264</v>
      </c>
      <c r="K814" s="95" t="s">
        <v>2265</v>
      </c>
      <c r="L814" s="75"/>
      <c r="M814" s="76"/>
      <c r="Q814" s="27">
        <v>53549901</v>
      </c>
      <c r="R814" s="27" t="s">
        <v>896</v>
      </c>
      <c r="S814" s="91">
        <v>335430101003103</v>
      </c>
      <c r="T814" s="92" t="s">
        <v>4142</v>
      </c>
      <c r="U814" s="91">
        <v>335430101003103</v>
      </c>
      <c r="V814" s="92" t="s">
        <v>4142</v>
      </c>
    </row>
    <row r="815" spans="10:22" ht="110.25" x14ac:dyDescent="0.25">
      <c r="J815" s="95" t="s">
        <v>2266</v>
      </c>
      <c r="K815" s="95" t="s">
        <v>2267</v>
      </c>
      <c r="L815" s="75"/>
      <c r="M815" s="76"/>
      <c r="Q815" s="27">
        <v>52842502</v>
      </c>
      <c r="R815" s="27" t="s">
        <v>897</v>
      </c>
      <c r="S815" s="91">
        <v>318120100000000</v>
      </c>
      <c r="T815" s="92" t="s">
        <v>3982</v>
      </c>
      <c r="U815" s="91">
        <v>318120100000000</v>
      </c>
      <c r="V815" s="92" t="s">
        <v>3982</v>
      </c>
    </row>
    <row r="816" spans="10:22" ht="94.5" x14ac:dyDescent="0.25">
      <c r="J816" s="95" t="s">
        <v>2268</v>
      </c>
      <c r="K816" s="95" t="s">
        <v>2269</v>
      </c>
      <c r="L816" s="75"/>
      <c r="M816" s="76"/>
      <c r="Q816" s="27">
        <v>52842503</v>
      </c>
      <c r="R816" s="27" t="s">
        <v>898</v>
      </c>
      <c r="S816" s="91">
        <v>335430101002103</v>
      </c>
      <c r="T816" s="92" t="s">
        <v>4143</v>
      </c>
      <c r="U816" s="91">
        <v>335430101002103</v>
      </c>
      <c r="V816" s="92" t="s">
        <v>4143</v>
      </c>
    </row>
    <row r="817" spans="10:22" ht="126" x14ac:dyDescent="0.25">
      <c r="J817" s="95" t="s">
        <v>2270</v>
      </c>
      <c r="K817" s="95" t="s">
        <v>2271</v>
      </c>
      <c r="L817" s="75"/>
      <c r="M817" s="76"/>
      <c r="Q817" s="27">
        <v>31524408</v>
      </c>
      <c r="R817" s="27" t="s">
        <v>899</v>
      </c>
      <c r="S817" s="91">
        <v>315211101003103</v>
      </c>
      <c r="T817" s="92" t="s">
        <v>4144</v>
      </c>
      <c r="U817" s="91">
        <v>315211101003103</v>
      </c>
      <c r="V817" s="92" t="s">
        <v>4144</v>
      </c>
    </row>
    <row r="818" spans="10:22" ht="78.75" x14ac:dyDescent="0.25">
      <c r="J818" s="95" t="s">
        <v>2272</v>
      </c>
      <c r="K818" s="95" t="s">
        <v>2273</v>
      </c>
      <c r="L818" s="75"/>
      <c r="M818" s="76"/>
      <c r="Q818" s="27">
        <v>31524409</v>
      </c>
      <c r="R818" s="27" t="s">
        <v>900</v>
      </c>
      <c r="S818" s="91">
        <v>525210201003102</v>
      </c>
      <c r="T818" s="92" t="s">
        <v>4145</v>
      </c>
      <c r="U818" s="91">
        <v>525210201003102</v>
      </c>
      <c r="V818" s="92" t="s">
        <v>4145</v>
      </c>
    </row>
    <row r="819" spans="10:22" ht="126" x14ac:dyDescent="0.25">
      <c r="J819" s="95" t="s">
        <v>2274</v>
      </c>
      <c r="K819" s="95" t="s">
        <v>2275</v>
      </c>
      <c r="L819" s="75"/>
      <c r="M819" s="76"/>
      <c r="Q819" s="27">
        <v>51526201</v>
      </c>
      <c r="R819" s="27" t="s">
        <v>901</v>
      </c>
      <c r="S819" s="91">
        <v>315211101003104</v>
      </c>
      <c r="T819" s="92" t="s">
        <v>4146</v>
      </c>
      <c r="U819" s="91">
        <v>315211101003104</v>
      </c>
      <c r="V819" s="92" t="s">
        <v>4146</v>
      </c>
    </row>
    <row r="820" spans="10:22" ht="126" x14ac:dyDescent="0.25">
      <c r="J820" s="95" t="s">
        <v>2276</v>
      </c>
      <c r="K820" s="95" t="s">
        <v>2277</v>
      </c>
      <c r="L820" s="75"/>
      <c r="M820" s="76"/>
      <c r="Q820" s="27">
        <v>34185201</v>
      </c>
      <c r="R820" s="27" t="s">
        <v>902</v>
      </c>
      <c r="S820" s="91">
        <v>333460110000000</v>
      </c>
      <c r="T820" s="92" t="s">
        <v>727</v>
      </c>
      <c r="U820" s="91">
        <v>333460110000000</v>
      </c>
      <c r="V820" s="92" t="s">
        <v>727</v>
      </c>
    </row>
    <row r="821" spans="10:22" ht="47.25" x14ac:dyDescent="0.25">
      <c r="J821" s="95" t="s">
        <v>2278</v>
      </c>
      <c r="K821" s="95" t="s">
        <v>2279</v>
      </c>
      <c r="L821" s="75"/>
      <c r="M821" s="76"/>
      <c r="Q821" s="27">
        <v>53185201</v>
      </c>
      <c r="R821" s="27" t="s">
        <v>903</v>
      </c>
      <c r="S821" s="91">
        <v>333460100015201</v>
      </c>
      <c r="T821" s="92" t="s">
        <v>1065</v>
      </c>
      <c r="U821" s="91">
        <v>333460100015201</v>
      </c>
      <c r="V821" s="92" t="s">
        <v>1065</v>
      </c>
    </row>
    <row r="822" spans="10:22" ht="110.25" x14ac:dyDescent="0.25">
      <c r="J822" s="95" t="s">
        <v>2280</v>
      </c>
      <c r="K822" s="95" t="s">
        <v>2281</v>
      </c>
      <c r="L822" s="75"/>
      <c r="M822" s="76"/>
      <c r="Q822" s="27">
        <v>34185202</v>
      </c>
      <c r="R822" s="27" t="s">
        <v>904</v>
      </c>
      <c r="S822" s="91">
        <v>333460100015202</v>
      </c>
      <c r="T822" s="92" t="s">
        <v>4147</v>
      </c>
      <c r="U822" s="91">
        <v>333460100015202</v>
      </c>
      <c r="V822" s="92" t="s">
        <v>4147</v>
      </c>
    </row>
    <row r="823" spans="10:22" ht="47.25" x14ac:dyDescent="0.25">
      <c r="J823" s="95" t="s">
        <v>2282</v>
      </c>
      <c r="K823" s="95" t="s">
        <v>725</v>
      </c>
      <c r="L823" s="75"/>
      <c r="M823" s="76"/>
      <c r="Q823" s="27">
        <v>51522307</v>
      </c>
      <c r="R823" s="27" t="s">
        <v>905</v>
      </c>
      <c r="S823" s="91">
        <v>338110401003301</v>
      </c>
      <c r="T823" s="92" t="s">
        <v>4148</v>
      </c>
      <c r="U823" s="91">
        <v>338110401003301</v>
      </c>
      <c r="V823" s="92" t="s">
        <v>4148</v>
      </c>
    </row>
    <row r="824" spans="10:22" ht="51.75" x14ac:dyDescent="0.25">
      <c r="J824" s="95" t="s">
        <v>2283</v>
      </c>
      <c r="K824" s="95" t="s">
        <v>2284</v>
      </c>
      <c r="L824" s="75"/>
      <c r="M824" s="76"/>
      <c r="Q824" s="27">
        <v>52841902</v>
      </c>
      <c r="R824" s="27" t="s">
        <v>906</v>
      </c>
      <c r="S824" s="91">
        <v>338530101002101</v>
      </c>
      <c r="T824" s="92" t="s">
        <v>4149</v>
      </c>
      <c r="U824" s="91">
        <v>338530101002101</v>
      </c>
      <c r="V824" s="92" t="s">
        <v>4149</v>
      </c>
    </row>
    <row r="825" spans="10:22" ht="63" x14ac:dyDescent="0.25">
      <c r="J825" s="95" t="s">
        <v>2285</v>
      </c>
      <c r="K825" s="95" t="s">
        <v>2286</v>
      </c>
      <c r="L825" s="75"/>
      <c r="M825" s="76"/>
      <c r="Q825" s="27">
        <v>55542302</v>
      </c>
      <c r="R825" s="27" t="s">
        <v>907</v>
      </c>
      <c r="S825" s="91">
        <v>338530101003101</v>
      </c>
      <c r="T825" s="92" t="s">
        <v>4150</v>
      </c>
      <c r="U825" s="91">
        <v>338530101003101</v>
      </c>
      <c r="V825" s="92" t="s">
        <v>4150</v>
      </c>
    </row>
    <row r="826" spans="10:22" ht="78.75" x14ac:dyDescent="0.25">
      <c r="J826" s="95" t="s">
        <v>2287</v>
      </c>
      <c r="K826" s="95" t="s">
        <v>2288</v>
      </c>
      <c r="L826" s="75"/>
      <c r="M826" s="76"/>
      <c r="Q826" s="27">
        <v>33540101</v>
      </c>
      <c r="R826" s="27" t="s">
        <v>908</v>
      </c>
      <c r="S826" s="91">
        <v>338530101002102</v>
      </c>
      <c r="T826" s="92" t="s">
        <v>4151</v>
      </c>
      <c r="U826" s="91">
        <v>338530101002102</v>
      </c>
      <c r="V826" s="92" t="s">
        <v>4151</v>
      </c>
    </row>
    <row r="827" spans="10:22" ht="94.5" x14ac:dyDescent="0.25">
      <c r="J827" s="95" t="s">
        <v>2289</v>
      </c>
      <c r="K827" s="95" t="s">
        <v>2290</v>
      </c>
      <c r="L827" s="75"/>
      <c r="M827" s="76"/>
      <c r="Q827" s="27">
        <v>52542307</v>
      </c>
      <c r="R827" s="27" t="s">
        <v>909</v>
      </c>
      <c r="S827" s="91">
        <v>335250100103301</v>
      </c>
      <c r="T827" s="92" t="s">
        <v>479</v>
      </c>
      <c r="U827" s="91">
        <v>335250100103301</v>
      </c>
      <c r="V827" s="92" t="s">
        <v>479</v>
      </c>
    </row>
    <row r="828" spans="10:22" ht="157.5" x14ac:dyDescent="0.25">
      <c r="J828" s="95" t="s">
        <v>2291</v>
      </c>
      <c r="K828" s="95" t="s">
        <v>2292</v>
      </c>
      <c r="L828" s="75"/>
      <c r="M828" s="76"/>
      <c r="Q828" s="27">
        <v>52549908</v>
      </c>
      <c r="R828" s="27" t="s">
        <v>910</v>
      </c>
      <c r="S828" s="91">
        <v>316220101002104</v>
      </c>
      <c r="T828" s="92" t="s">
        <v>4152</v>
      </c>
      <c r="U828" s="91">
        <v>316220101002104</v>
      </c>
      <c r="V828" s="92" t="s">
        <v>4152</v>
      </c>
    </row>
    <row r="829" spans="10:22" ht="47.25" x14ac:dyDescent="0.25">
      <c r="J829" s="95" t="s">
        <v>2293</v>
      </c>
      <c r="K829" s="95" t="s">
        <v>2294</v>
      </c>
      <c r="L829" s="75"/>
      <c r="M829" s="76"/>
      <c r="Q829" s="27">
        <v>52842501</v>
      </c>
      <c r="R829" s="27" t="s">
        <v>911</v>
      </c>
      <c r="S829" s="91">
        <v>315420101003102</v>
      </c>
      <c r="T829" s="92" t="s">
        <v>174</v>
      </c>
      <c r="U829" s="91">
        <v>315420101003102</v>
      </c>
      <c r="V829" s="92" t="s">
        <v>174</v>
      </c>
    </row>
    <row r="830" spans="10:22" ht="47.25" x14ac:dyDescent="0.25">
      <c r="J830" s="95" t="s">
        <v>2295</v>
      </c>
      <c r="K830" s="95" t="s">
        <v>2296</v>
      </c>
      <c r="L830" s="75"/>
      <c r="M830" s="76"/>
      <c r="Q830" s="27">
        <v>31500203</v>
      </c>
      <c r="R830" s="27" t="s">
        <v>912</v>
      </c>
      <c r="S830" s="91">
        <v>315270100000000</v>
      </c>
      <c r="T830" s="92" t="s">
        <v>713</v>
      </c>
      <c r="U830" s="91">
        <v>315270100000000</v>
      </c>
      <c r="V830" s="92" t="s">
        <v>713</v>
      </c>
    </row>
    <row r="831" spans="10:22" ht="94.5" x14ac:dyDescent="0.25">
      <c r="J831" s="95" t="s">
        <v>2297</v>
      </c>
      <c r="K831" s="95" t="s">
        <v>2298</v>
      </c>
      <c r="L831" s="75"/>
      <c r="M831" s="76"/>
      <c r="Q831" s="27">
        <v>32523302</v>
      </c>
      <c r="R831" s="27" t="s">
        <v>913</v>
      </c>
      <c r="S831" s="91">
        <v>335420501002102</v>
      </c>
      <c r="T831" s="92" t="s">
        <v>4153</v>
      </c>
      <c r="U831" s="91">
        <v>335420501002102</v>
      </c>
      <c r="V831" s="92" t="s">
        <v>4153</v>
      </c>
    </row>
    <row r="832" spans="10:22" ht="94.5" x14ac:dyDescent="0.25">
      <c r="J832" s="95" t="s">
        <v>2299</v>
      </c>
      <c r="K832" s="95" t="s">
        <v>2300</v>
      </c>
      <c r="L832" s="75"/>
      <c r="M832" s="76"/>
      <c r="Q832" s="27">
        <v>34523301</v>
      </c>
      <c r="R832" s="27" t="s">
        <v>914</v>
      </c>
      <c r="S832" s="91">
        <v>335410501002101</v>
      </c>
      <c r="T832" s="92" t="s">
        <v>4154</v>
      </c>
      <c r="U832" s="91">
        <v>335410501002101</v>
      </c>
      <c r="V832" s="92" t="s">
        <v>4154</v>
      </c>
    </row>
    <row r="833" spans="10:22" ht="110.25" x14ac:dyDescent="0.25">
      <c r="J833" s="95" t="s">
        <v>2301</v>
      </c>
      <c r="K833" s="95" t="s">
        <v>2302</v>
      </c>
      <c r="L833" s="75"/>
      <c r="M833" s="76"/>
      <c r="Q833" s="27">
        <v>31525603</v>
      </c>
      <c r="R833" s="27" t="s">
        <v>915</v>
      </c>
      <c r="S833" s="91">
        <v>336210201002102</v>
      </c>
      <c r="T833" s="92" t="s">
        <v>4155</v>
      </c>
      <c r="U833" s="91">
        <v>336210201002102</v>
      </c>
      <c r="V833" s="92" t="s">
        <v>4155</v>
      </c>
    </row>
    <row r="834" spans="10:22" ht="126" x14ac:dyDescent="0.25">
      <c r="J834" s="95" t="s">
        <v>2303</v>
      </c>
      <c r="K834" s="95" t="s">
        <v>2304</v>
      </c>
      <c r="L834" s="75"/>
      <c r="M834" s="76"/>
      <c r="Q834" s="27">
        <v>21527401</v>
      </c>
      <c r="R834" s="27" t="s">
        <v>916</v>
      </c>
      <c r="S834" s="91">
        <v>546220101002101</v>
      </c>
      <c r="T834" s="92" t="s">
        <v>4156</v>
      </c>
      <c r="U834" s="91">
        <v>546220101002101</v>
      </c>
      <c r="V834" s="92" t="s">
        <v>4156</v>
      </c>
    </row>
    <row r="835" spans="10:22" ht="47.25" x14ac:dyDescent="0.25">
      <c r="J835" s="95" t="s">
        <v>2305</v>
      </c>
      <c r="K835" s="95" t="s">
        <v>2306</v>
      </c>
      <c r="L835" s="75"/>
      <c r="M835" s="76"/>
      <c r="Q835" s="27">
        <v>54343305</v>
      </c>
      <c r="R835" s="27" t="s">
        <v>917</v>
      </c>
      <c r="S835" s="91">
        <v>313410200000000</v>
      </c>
      <c r="T835" s="92" t="s">
        <v>4157</v>
      </c>
      <c r="U835" s="91">
        <v>313410200000000</v>
      </c>
      <c r="V835" s="92" t="s">
        <v>4157</v>
      </c>
    </row>
    <row r="836" spans="10:22" ht="47.25" x14ac:dyDescent="0.25">
      <c r="J836" s="95" t="s">
        <v>2307</v>
      </c>
      <c r="K836" s="95" t="s">
        <v>2308</v>
      </c>
      <c r="L836" s="75"/>
      <c r="M836" s="76"/>
      <c r="Q836" s="27">
        <v>55343304</v>
      </c>
      <c r="R836" s="27" t="s">
        <v>918</v>
      </c>
      <c r="S836" s="91">
        <v>315821401003103</v>
      </c>
      <c r="T836" s="92" t="s">
        <v>4158</v>
      </c>
      <c r="U836" s="91">
        <v>315821401003103</v>
      </c>
      <c r="V836" s="92" t="s">
        <v>4158</v>
      </c>
    </row>
    <row r="837" spans="10:22" ht="94.5" x14ac:dyDescent="0.25">
      <c r="J837" s="95" t="s">
        <v>2309</v>
      </c>
      <c r="K837" s="95" t="s">
        <v>2310</v>
      </c>
      <c r="L837" s="75"/>
      <c r="M837" s="76"/>
      <c r="Q837" s="27">
        <v>54840701</v>
      </c>
      <c r="R837" s="27" t="s">
        <v>919</v>
      </c>
      <c r="S837" s="91">
        <v>315821401003104</v>
      </c>
      <c r="T837" s="92" t="s">
        <v>135</v>
      </c>
      <c r="U837" s="91">
        <v>315821401003104</v>
      </c>
      <c r="V837" s="92" t="s">
        <v>135</v>
      </c>
    </row>
    <row r="838" spans="10:22" ht="126" x14ac:dyDescent="0.25">
      <c r="J838" s="95" t="s">
        <v>2311</v>
      </c>
      <c r="K838" s="95" t="s">
        <v>2312</v>
      </c>
      <c r="L838" s="75"/>
      <c r="M838" s="76"/>
      <c r="Q838" s="27">
        <v>52182203</v>
      </c>
      <c r="R838" s="27" t="s">
        <v>920</v>
      </c>
      <c r="S838" s="91">
        <v>335410401002102</v>
      </c>
      <c r="T838" s="92" t="s">
        <v>4159</v>
      </c>
      <c r="U838" s="91">
        <v>335410401002102</v>
      </c>
      <c r="V838" s="92" t="s">
        <v>4159</v>
      </c>
    </row>
    <row r="839" spans="10:22" ht="63" x14ac:dyDescent="0.25">
      <c r="J839" s="95" t="s">
        <v>2313</v>
      </c>
      <c r="K839" s="95" t="s">
        <v>2314</v>
      </c>
      <c r="L839" s="75"/>
      <c r="M839" s="76"/>
      <c r="Q839" s="27">
        <v>31893301</v>
      </c>
      <c r="R839" s="27" t="s">
        <v>921</v>
      </c>
      <c r="S839" s="91">
        <v>335410401002101</v>
      </c>
      <c r="T839" s="92" t="s">
        <v>4160</v>
      </c>
      <c r="U839" s="91">
        <v>335410401002101</v>
      </c>
      <c r="V839" s="92" t="s">
        <v>4160</v>
      </c>
    </row>
    <row r="840" spans="10:22" ht="110.25" x14ac:dyDescent="0.25">
      <c r="J840" s="95" t="s">
        <v>2315</v>
      </c>
      <c r="K840" s="95" t="s">
        <v>2316</v>
      </c>
      <c r="L840" s="75"/>
      <c r="M840" s="76"/>
      <c r="Q840" s="27">
        <v>54343405</v>
      </c>
      <c r="R840" s="27" t="s">
        <v>922</v>
      </c>
      <c r="S840" s="91">
        <v>335410400000000</v>
      </c>
      <c r="T840" s="92" t="s">
        <v>962</v>
      </c>
      <c r="U840" s="91">
        <v>335410400000000</v>
      </c>
      <c r="V840" s="92" t="s">
        <v>962</v>
      </c>
    </row>
    <row r="841" spans="10:22" ht="157.5" x14ac:dyDescent="0.25">
      <c r="J841" s="95" t="s">
        <v>2317</v>
      </c>
      <c r="K841" s="95" t="s">
        <v>2318</v>
      </c>
      <c r="L841" s="75"/>
      <c r="M841" s="76"/>
      <c r="Q841" s="27">
        <v>52343507</v>
      </c>
      <c r="R841" s="27" t="s">
        <v>923</v>
      </c>
      <c r="S841" s="91">
        <v>523470301003101</v>
      </c>
      <c r="T841" s="92" t="s">
        <v>4161</v>
      </c>
      <c r="U841" s="91">
        <v>523470301003101</v>
      </c>
      <c r="V841" s="92" t="s">
        <v>4161</v>
      </c>
    </row>
    <row r="842" spans="10:22" ht="51.75" x14ac:dyDescent="0.25">
      <c r="J842" s="95" t="s">
        <v>2319</v>
      </c>
      <c r="K842" s="95" t="s">
        <v>2320</v>
      </c>
      <c r="L842" s="75"/>
      <c r="M842" s="76"/>
      <c r="Q842" s="27">
        <v>33527605</v>
      </c>
      <c r="R842" s="27" t="s">
        <v>924</v>
      </c>
      <c r="S842" s="91">
        <v>544810101003101</v>
      </c>
      <c r="T842" s="92" t="s">
        <v>4162</v>
      </c>
      <c r="U842" s="91">
        <v>544810101003101</v>
      </c>
      <c r="V842" s="92" t="s">
        <v>4162</v>
      </c>
    </row>
    <row r="843" spans="10:22" ht="47.25" x14ac:dyDescent="0.25">
      <c r="J843" s="95" t="s">
        <v>2321</v>
      </c>
      <c r="K843" s="95" t="s">
        <v>2322</v>
      </c>
      <c r="L843" s="75"/>
      <c r="M843" s="76"/>
      <c r="Q843" s="27">
        <v>52620601</v>
      </c>
      <c r="R843" s="27" t="s">
        <v>925</v>
      </c>
      <c r="S843" s="91">
        <v>335820401003101</v>
      </c>
      <c r="T843" s="92" t="s">
        <v>4163</v>
      </c>
      <c r="U843" s="91">
        <v>335820401003101</v>
      </c>
      <c r="V843" s="92" t="s">
        <v>4163</v>
      </c>
    </row>
    <row r="844" spans="10:22" ht="78.75" x14ac:dyDescent="0.25">
      <c r="J844" s="95" t="s">
        <v>2323</v>
      </c>
      <c r="K844" s="95" t="s">
        <v>2324</v>
      </c>
      <c r="L844" s="75"/>
      <c r="M844" s="76"/>
      <c r="Q844" s="27">
        <v>55620602</v>
      </c>
      <c r="R844" s="27" t="s">
        <v>926</v>
      </c>
      <c r="S844" s="91">
        <v>335420501002104</v>
      </c>
      <c r="T844" s="92" t="s">
        <v>4164</v>
      </c>
      <c r="U844" s="91">
        <v>335420501002104</v>
      </c>
      <c r="V844" s="92" t="s">
        <v>4164</v>
      </c>
    </row>
    <row r="845" spans="10:22" ht="189" x14ac:dyDescent="0.25">
      <c r="J845" s="95" t="s">
        <v>2325</v>
      </c>
      <c r="K845" s="95" t="s">
        <v>2326</v>
      </c>
      <c r="L845" s="75"/>
      <c r="M845" s="76"/>
      <c r="Q845" s="27">
        <v>31628007</v>
      </c>
      <c r="R845" s="27" t="s">
        <v>927</v>
      </c>
      <c r="S845" s="91">
        <v>332150201003102</v>
      </c>
      <c r="T845" s="92" t="s">
        <v>4165</v>
      </c>
      <c r="U845" s="91">
        <v>332150201003102</v>
      </c>
      <c r="V845" s="92" t="s">
        <v>4165</v>
      </c>
    </row>
    <row r="846" spans="10:22" ht="63" x14ac:dyDescent="0.25">
      <c r="J846" s="95" t="s">
        <v>2327</v>
      </c>
      <c r="K846" s="95" t="s">
        <v>2328</v>
      </c>
      <c r="L846" s="75"/>
      <c r="M846" s="76"/>
      <c r="Q846" s="27">
        <v>31620602</v>
      </c>
      <c r="R846" s="27" t="s">
        <v>928</v>
      </c>
      <c r="S846" s="91">
        <v>335410600000000</v>
      </c>
      <c r="T846" s="92" t="s">
        <v>4166</v>
      </c>
      <c r="U846" s="91">
        <v>335410600000000</v>
      </c>
      <c r="V846" s="92" t="s">
        <v>4166</v>
      </c>
    </row>
    <row r="847" spans="10:22" ht="141.75" x14ac:dyDescent="0.25">
      <c r="J847" s="95" t="s">
        <v>2329</v>
      </c>
      <c r="K847" s="95" t="s">
        <v>2330</v>
      </c>
      <c r="L847" s="75"/>
      <c r="M847" s="76"/>
      <c r="Q847" s="27">
        <v>52345204</v>
      </c>
      <c r="R847" s="27" t="s">
        <v>929</v>
      </c>
      <c r="S847" s="91">
        <v>335410601002101</v>
      </c>
      <c r="T847" s="92" t="s">
        <v>4167</v>
      </c>
      <c r="U847" s="91">
        <v>335410601002101</v>
      </c>
      <c r="V847" s="92" t="s">
        <v>4167</v>
      </c>
    </row>
    <row r="848" spans="10:22" ht="78.75" x14ac:dyDescent="0.25">
      <c r="J848" s="95" t="s">
        <v>2331</v>
      </c>
      <c r="K848" s="95" t="s">
        <v>2332</v>
      </c>
      <c r="L848" s="75"/>
      <c r="M848" s="76"/>
      <c r="Q848" s="27">
        <v>32525204</v>
      </c>
      <c r="R848" s="27" t="s">
        <v>930</v>
      </c>
      <c r="S848" s="91">
        <v>335410601002105</v>
      </c>
      <c r="T848" s="92" t="s">
        <v>4168</v>
      </c>
      <c r="U848" s="91">
        <v>335410601002105</v>
      </c>
      <c r="V848" s="92" t="s">
        <v>4168</v>
      </c>
    </row>
    <row r="849" spans="10:22" ht="78.75" x14ac:dyDescent="0.25">
      <c r="J849" s="95" t="s">
        <v>2333</v>
      </c>
      <c r="K849" s="95" t="s">
        <v>2334</v>
      </c>
      <c r="L849" s="75"/>
      <c r="M849" s="76"/>
      <c r="Q849" s="27">
        <v>51524301</v>
      </c>
      <c r="R849" s="27" t="s">
        <v>931</v>
      </c>
      <c r="S849" s="91">
        <v>547230101003301</v>
      </c>
      <c r="T849" s="92" t="s">
        <v>4169</v>
      </c>
      <c r="U849" s="91">
        <v>547230101003301</v>
      </c>
      <c r="V849" s="92" t="s">
        <v>4169</v>
      </c>
    </row>
    <row r="850" spans="10:22" ht="39" x14ac:dyDescent="0.25">
      <c r="J850" s="95" t="s">
        <v>2335</v>
      </c>
      <c r="K850" s="95" t="s">
        <v>2336</v>
      </c>
      <c r="L850" s="75"/>
      <c r="M850" s="76"/>
      <c r="Q850" s="27">
        <v>31527805</v>
      </c>
      <c r="R850" s="27" t="s">
        <v>932</v>
      </c>
      <c r="S850" s="91">
        <v>335430110000000</v>
      </c>
      <c r="T850" s="92" t="s">
        <v>3862</v>
      </c>
      <c r="U850" s="91">
        <v>335430110000000</v>
      </c>
      <c r="V850" s="92" t="s">
        <v>3862</v>
      </c>
    </row>
    <row r="851" spans="10:22" ht="126" x14ac:dyDescent="0.25">
      <c r="J851" s="95" t="s">
        <v>2337</v>
      </c>
      <c r="K851" s="95" t="s">
        <v>2338</v>
      </c>
      <c r="L851" s="75"/>
      <c r="M851" s="76"/>
      <c r="Q851" s="27">
        <v>52527802</v>
      </c>
      <c r="R851" s="27" t="s">
        <v>933</v>
      </c>
      <c r="S851" s="91">
        <v>315820810000000</v>
      </c>
      <c r="T851" s="92" t="s">
        <v>3863</v>
      </c>
      <c r="U851" s="91">
        <v>315820810000000</v>
      </c>
      <c r="V851" s="92" t="s">
        <v>3863</v>
      </c>
    </row>
    <row r="852" spans="10:22" ht="110.25" x14ac:dyDescent="0.25">
      <c r="J852" s="95" t="s">
        <v>2339</v>
      </c>
      <c r="K852" s="95" t="s">
        <v>2340</v>
      </c>
      <c r="L852" s="75"/>
      <c r="M852" s="76"/>
      <c r="Q852" s="27">
        <v>54541102</v>
      </c>
      <c r="R852" s="27" t="s">
        <v>934</v>
      </c>
      <c r="S852" s="91">
        <v>315820700103101</v>
      </c>
      <c r="T852" s="92" t="s">
        <v>3868</v>
      </c>
      <c r="U852" s="91">
        <v>315820700103101</v>
      </c>
      <c r="V852" s="92" t="s">
        <v>3868</v>
      </c>
    </row>
    <row r="853" spans="10:22" ht="47.25" x14ac:dyDescent="0.25">
      <c r="J853" s="95" t="s">
        <v>2341</v>
      </c>
      <c r="K853" s="95" t="s">
        <v>2342</v>
      </c>
      <c r="L853" s="75"/>
      <c r="M853" s="76"/>
      <c r="Q853" s="27">
        <v>54541103</v>
      </c>
      <c r="R853" s="27" t="s">
        <v>935</v>
      </c>
      <c r="S853" s="91">
        <v>335420110000000</v>
      </c>
      <c r="T853" s="92" t="s">
        <v>52</v>
      </c>
      <c r="U853" s="91">
        <v>335420110000000</v>
      </c>
      <c r="V853" s="92" t="s">
        <v>52</v>
      </c>
    </row>
    <row r="854" spans="10:22" ht="78.75" x14ac:dyDescent="0.25">
      <c r="J854" s="95" t="s">
        <v>2343</v>
      </c>
      <c r="K854" s="95" t="s">
        <v>2344</v>
      </c>
      <c r="L854" s="75"/>
      <c r="M854" s="76"/>
      <c r="Q854" s="27">
        <v>54541104</v>
      </c>
      <c r="R854" s="27" t="s">
        <v>936</v>
      </c>
      <c r="S854" s="91">
        <v>335420210000000</v>
      </c>
      <c r="T854" s="92" t="s">
        <v>3882</v>
      </c>
      <c r="U854" s="91">
        <v>335420210000000</v>
      </c>
      <c r="V854" s="92" t="s">
        <v>3882</v>
      </c>
    </row>
    <row r="855" spans="10:22" ht="126" x14ac:dyDescent="0.25">
      <c r="J855" s="95" t="s">
        <v>2345</v>
      </c>
      <c r="K855" s="95" t="s">
        <v>2346</v>
      </c>
      <c r="L855" s="75"/>
      <c r="M855" s="76"/>
      <c r="Q855" s="27">
        <v>71343704</v>
      </c>
      <c r="R855" s="27" t="s">
        <v>937</v>
      </c>
      <c r="S855" s="91">
        <v>338110110000000</v>
      </c>
      <c r="T855" s="92" t="s">
        <v>588</v>
      </c>
      <c r="U855" s="91">
        <v>338110110000000</v>
      </c>
      <c r="V855" s="92" t="s">
        <v>588</v>
      </c>
    </row>
    <row r="856" spans="10:22" ht="47.25" x14ac:dyDescent="0.25">
      <c r="J856" s="95" t="s">
        <v>2347</v>
      </c>
      <c r="K856" s="95" t="s">
        <v>1989</v>
      </c>
      <c r="L856" s="75"/>
      <c r="M856" s="76"/>
      <c r="Q856" s="27">
        <v>71343703</v>
      </c>
      <c r="R856" s="27" t="s">
        <v>938</v>
      </c>
      <c r="S856" s="91">
        <v>336220110000000</v>
      </c>
      <c r="T856" s="92" t="s">
        <v>640</v>
      </c>
      <c r="U856" s="91">
        <v>336220110000000</v>
      </c>
      <c r="V856" s="92" t="s">
        <v>640</v>
      </c>
    </row>
    <row r="857" spans="10:22" ht="126" x14ac:dyDescent="0.25">
      <c r="J857" s="95" t="s">
        <v>2348</v>
      </c>
      <c r="K857" s="95" t="s">
        <v>2349</v>
      </c>
      <c r="L857" s="75"/>
      <c r="M857" s="76"/>
      <c r="Q857" s="27">
        <v>54347201</v>
      </c>
      <c r="R857" s="27" t="s">
        <v>939</v>
      </c>
      <c r="S857" s="91">
        <v>335410100000000</v>
      </c>
      <c r="T857" s="92" t="s">
        <v>3891</v>
      </c>
      <c r="U857" s="91">
        <v>335410100000000</v>
      </c>
      <c r="V857" s="92" t="s">
        <v>3891</v>
      </c>
    </row>
    <row r="858" spans="10:22" ht="157.5" x14ac:dyDescent="0.25">
      <c r="J858" s="95" t="s">
        <v>2350</v>
      </c>
      <c r="K858" s="95" t="s">
        <v>2351</v>
      </c>
      <c r="L858" s="75"/>
      <c r="M858" s="76"/>
      <c r="Q858" s="27">
        <v>31523204</v>
      </c>
      <c r="R858" s="27" t="s">
        <v>940</v>
      </c>
      <c r="S858" s="91">
        <v>315821010000000</v>
      </c>
      <c r="T858" s="92" t="s">
        <v>3905</v>
      </c>
      <c r="U858" s="91">
        <v>315821010000000</v>
      </c>
      <c r="V858" s="92" t="s">
        <v>3905</v>
      </c>
    </row>
    <row r="859" spans="10:22" ht="78.75" x14ac:dyDescent="0.25">
      <c r="J859" s="95" t="s">
        <v>2352</v>
      </c>
      <c r="K859" s="95" t="s">
        <v>2353</v>
      </c>
      <c r="L859" s="75"/>
      <c r="M859" s="76"/>
      <c r="Q859" s="27">
        <v>33528601</v>
      </c>
      <c r="R859" s="27" t="s">
        <v>941</v>
      </c>
      <c r="S859" s="91">
        <v>315212410000000</v>
      </c>
      <c r="T859" s="92" t="s">
        <v>405</v>
      </c>
      <c r="U859" s="91">
        <v>315212410000000</v>
      </c>
      <c r="V859" s="92" t="s">
        <v>405</v>
      </c>
    </row>
    <row r="860" spans="10:22" ht="126" x14ac:dyDescent="0.25">
      <c r="J860" s="95" t="s">
        <v>2354</v>
      </c>
      <c r="K860" s="95" t="s">
        <v>2355</v>
      </c>
      <c r="L860" s="75"/>
      <c r="M860" s="76"/>
      <c r="Q860" s="27">
        <v>33523703</v>
      </c>
      <c r="R860" s="27" t="s">
        <v>942</v>
      </c>
      <c r="S860" s="91">
        <v>335820410000000</v>
      </c>
      <c r="T860" s="92" t="s">
        <v>3915</v>
      </c>
      <c r="U860" s="91">
        <v>335820410000000</v>
      </c>
      <c r="V860" s="92" t="s">
        <v>3915</v>
      </c>
    </row>
    <row r="861" spans="10:22" ht="141.75" x14ac:dyDescent="0.25">
      <c r="J861" s="95" t="s">
        <v>2356</v>
      </c>
      <c r="K861" s="95" t="s">
        <v>2357</v>
      </c>
      <c r="L861" s="75"/>
      <c r="M861" s="76"/>
      <c r="Q861" s="27">
        <v>33527205</v>
      </c>
      <c r="R861" s="27" t="s">
        <v>943</v>
      </c>
      <c r="S861" s="91">
        <v>336210210000000</v>
      </c>
      <c r="T861" s="92" t="s">
        <v>360</v>
      </c>
      <c r="U861" s="91">
        <v>336210210000000</v>
      </c>
      <c r="V861" s="92" t="s">
        <v>360</v>
      </c>
    </row>
    <row r="862" spans="10:22" ht="110.25" x14ac:dyDescent="0.25">
      <c r="J862" s="95" t="s">
        <v>2358</v>
      </c>
      <c r="K862" s="95" t="s">
        <v>2359</v>
      </c>
      <c r="L862" s="75"/>
      <c r="M862" s="76"/>
      <c r="Q862" s="27">
        <v>33527606</v>
      </c>
      <c r="R862" s="27" t="s">
        <v>944</v>
      </c>
      <c r="S862" s="91">
        <v>315211110000000</v>
      </c>
      <c r="T862" s="92" t="s">
        <v>268</v>
      </c>
      <c r="U862" s="91">
        <v>315211110000000</v>
      </c>
      <c r="V862" s="92" t="s">
        <v>268</v>
      </c>
    </row>
    <row r="863" spans="10:22" ht="110.25" x14ac:dyDescent="0.25">
      <c r="J863" s="95" t="s">
        <v>2360</v>
      </c>
      <c r="K863" s="95" t="s">
        <v>2361</v>
      </c>
      <c r="L863" s="75"/>
      <c r="M863" s="76"/>
      <c r="Q863" s="27">
        <v>33503001</v>
      </c>
      <c r="R863" s="27" t="s">
        <v>945</v>
      </c>
      <c r="S863" s="91">
        <v>315410110000000</v>
      </c>
      <c r="T863" s="92" t="s">
        <v>3939</v>
      </c>
      <c r="U863" s="91">
        <v>315410110000000</v>
      </c>
      <c r="V863" s="92" t="s">
        <v>3939</v>
      </c>
    </row>
    <row r="864" spans="10:22" ht="47.25" x14ac:dyDescent="0.25">
      <c r="J864" s="95" t="s">
        <v>2362</v>
      </c>
      <c r="K864" s="95" t="s">
        <v>2363</v>
      </c>
      <c r="L864" s="75"/>
      <c r="M864" s="76"/>
      <c r="Q864" s="27">
        <v>52549909</v>
      </c>
      <c r="R864" s="27" t="s">
        <v>946</v>
      </c>
      <c r="S864" s="91">
        <v>315820700103102</v>
      </c>
      <c r="T864" s="92" t="s">
        <v>4170</v>
      </c>
      <c r="U864" s="91">
        <v>315820700103102</v>
      </c>
      <c r="V864" s="92" t="s">
        <v>4170</v>
      </c>
    </row>
    <row r="865" spans="10:22" ht="126" x14ac:dyDescent="0.25">
      <c r="J865" s="95" t="s">
        <v>2364</v>
      </c>
      <c r="K865" s="95" t="s">
        <v>2365</v>
      </c>
      <c r="L865" s="75"/>
      <c r="M865" s="76"/>
      <c r="Q865" s="27">
        <v>55501801</v>
      </c>
      <c r="R865" s="27" t="s">
        <v>947</v>
      </c>
      <c r="S865" s="91">
        <v>315430400103101</v>
      </c>
      <c r="T865" s="92" t="s">
        <v>48</v>
      </c>
      <c r="U865" s="91">
        <v>315430400103101</v>
      </c>
      <c r="V865" s="92" t="s">
        <v>48</v>
      </c>
    </row>
    <row r="866" spans="10:22" ht="47.25" x14ac:dyDescent="0.25">
      <c r="J866" s="95" t="s">
        <v>2366</v>
      </c>
      <c r="K866" s="95" t="s">
        <v>2367</v>
      </c>
      <c r="L866" s="75"/>
      <c r="M866" s="76"/>
      <c r="Q866" s="27">
        <v>52542308</v>
      </c>
      <c r="R866" s="27" t="s">
        <v>948</v>
      </c>
      <c r="S866" s="91">
        <v>315430400103102</v>
      </c>
      <c r="T866" s="92" t="s">
        <v>454</v>
      </c>
      <c r="U866" s="91">
        <v>315430400103102</v>
      </c>
      <c r="V866" s="92" t="s">
        <v>454</v>
      </c>
    </row>
    <row r="867" spans="10:22" ht="78.75" x14ac:dyDescent="0.25">
      <c r="J867" s="95" t="s">
        <v>2368</v>
      </c>
      <c r="K867" s="95" t="s">
        <v>2369</v>
      </c>
      <c r="L867" s="75"/>
      <c r="M867" s="76"/>
      <c r="Q867" s="27">
        <v>54501805</v>
      </c>
      <c r="R867" s="27" t="s">
        <v>949</v>
      </c>
      <c r="S867" s="91">
        <v>335420410000000</v>
      </c>
      <c r="T867" s="92" t="s">
        <v>457</v>
      </c>
      <c r="U867" s="91">
        <v>335420410000000</v>
      </c>
      <c r="V867" s="92" t="s">
        <v>457</v>
      </c>
    </row>
    <row r="868" spans="10:22" ht="47.25" x14ac:dyDescent="0.25">
      <c r="J868" s="95" t="s">
        <v>2370</v>
      </c>
      <c r="K868" s="95" t="s">
        <v>2371</v>
      </c>
      <c r="L868" s="75"/>
      <c r="M868" s="76"/>
      <c r="Q868" s="27">
        <v>33523705</v>
      </c>
      <c r="R868" s="27" t="s">
        <v>950</v>
      </c>
      <c r="S868" s="91">
        <v>3121501</v>
      </c>
      <c r="T868" s="92" t="s">
        <v>731</v>
      </c>
      <c r="U868" s="91">
        <v>3121501</v>
      </c>
      <c r="V868" s="92" t="s">
        <v>731</v>
      </c>
    </row>
    <row r="869" spans="10:22" ht="126" x14ac:dyDescent="0.25">
      <c r="J869" s="95" t="s">
        <v>2372</v>
      </c>
      <c r="K869" s="95" t="s">
        <v>1711</v>
      </c>
      <c r="L869" s="75"/>
      <c r="M869" s="76"/>
      <c r="Q869" s="27">
        <v>34522206</v>
      </c>
      <c r="R869" s="27" t="s">
        <v>951</v>
      </c>
      <c r="S869" s="91">
        <v>3321501</v>
      </c>
      <c r="T869" s="92" t="s">
        <v>3952</v>
      </c>
      <c r="U869" s="91">
        <v>3321501</v>
      </c>
      <c r="V869" s="92" t="s">
        <v>3952</v>
      </c>
    </row>
    <row r="870" spans="10:22" ht="78.75" x14ac:dyDescent="0.25">
      <c r="J870" s="95" t="s">
        <v>2373</v>
      </c>
      <c r="K870" s="95" t="s">
        <v>2374</v>
      </c>
      <c r="L870" s="75"/>
      <c r="M870" s="76"/>
      <c r="Q870" s="27">
        <v>31523205</v>
      </c>
      <c r="R870" s="27" t="s">
        <v>952</v>
      </c>
      <c r="S870" s="91">
        <v>316220100103101</v>
      </c>
      <c r="T870" s="92" t="s">
        <v>645</v>
      </c>
      <c r="U870" s="91">
        <v>316220100103101</v>
      </c>
      <c r="V870" s="92" t="s">
        <v>645</v>
      </c>
    </row>
    <row r="871" spans="10:22" ht="63" x14ac:dyDescent="0.25">
      <c r="J871" s="95" t="s">
        <v>2375</v>
      </c>
      <c r="K871" s="95" t="s">
        <v>2376</v>
      </c>
      <c r="L871" s="75"/>
      <c r="M871" s="76"/>
      <c r="Q871" s="27">
        <v>31523206</v>
      </c>
      <c r="R871" s="27" t="s">
        <v>953</v>
      </c>
      <c r="S871" s="91">
        <v>316220100103102</v>
      </c>
      <c r="T871" s="92" t="s">
        <v>3955</v>
      </c>
      <c r="U871" s="91">
        <v>316220100103102</v>
      </c>
      <c r="V871" s="92" t="s">
        <v>3955</v>
      </c>
    </row>
    <row r="872" spans="10:22" ht="141.75" x14ac:dyDescent="0.25">
      <c r="J872" s="95" t="s">
        <v>2377</v>
      </c>
      <c r="K872" s="95" t="s">
        <v>2378</v>
      </c>
      <c r="L872" s="75"/>
      <c r="M872" s="76"/>
      <c r="Q872" s="27">
        <v>52181210</v>
      </c>
      <c r="R872" s="27" t="s">
        <v>954</v>
      </c>
      <c r="S872" s="91">
        <v>316220100103103</v>
      </c>
      <c r="T872" s="92" t="s">
        <v>3956</v>
      </c>
      <c r="U872" s="91">
        <v>316220100103103</v>
      </c>
      <c r="V872" s="92" t="s">
        <v>3956</v>
      </c>
    </row>
    <row r="873" spans="10:22" ht="47.25" x14ac:dyDescent="0.25">
      <c r="J873" s="95" t="s">
        <v>2379</v>
      </c>
      <c r="K873" s="95" t="s">
        <v>2380</v>
      </c>
      <c r="L873" s="75"/>
      <c r="M873" s="76"/>
      <c r="Q873" s="27">
        <v>52183202</v>
      </c>
      <c r="R873" s="27" t="s">
        <v>955</v>
      </c>
      <c r="S873" s="91">
        <v>316220100103104</v>
      </c>
      <c r="T873" s="92" t="s">
        <v>3957</v>
      </c>
      <c r="U873" s="91">
        <v>316220100103104</v>
      </c>
      <c r="V873" s="92" t="s">
        <v>3957</v>
      </c>
    </row>
    <row r="874" spans="10:22" ht="94.5" x14ac:dyDescent="0.25">
      <c r="J874" s="95" t="s">
        <v>2381</v>
      </c>
      <c r="K874" s="95" t="s">
        <v>2382</v>
      </c>
      <c r="L874" s="75"/>
      <c r="M874" s="76"/>
      <c r="Q874" s="27">
        <v>54183202</v>
      </c>
      <c r="R874" s="27" t="s">
        <v>956</v>
      </c>
      <c r="S874" s="91">
        <v>315821510000000</v>
      </c>
      <c r="T874" s="92" t="s">
        <v>707</v>
      </c>
      <c r="U874" s="91">
        <v>315821510000000</v>
      </c>
      <c r="V874" s="92" t="s">
        <v>707</v>
      </c>
    </row>
    <row r="875" spans="10:22" ht="126" x14ac:dyDescent="0.25">
      <c r="J875" s="95" t="s">
        <v>2383</v>
      </c>
      <c r="K875" s="95" t="s">
        <v>2384</v>
      </c>
      <c r="L875" s="75"/>
      <c r="M875" s="76"/>
      <c r="Q875" s="27">
        <v>31524305</v>
      </c>
      <c r="R875" s="27" t="s">
        <v>957</v>
      </c>
      <c r="S875" s="91">
        <v>315270100000000</v>
      </c>
      <c r="T875" s="92" t="s">
        <v>713</v>
      </c>
      <c r="U875" s="91">
        <v>315270100000000</v>
      </c>
      <c r="V875" s="92" t="s">
        <v>713</v>
      </c>
    </row>
    <row r="876" spans="10:22" ht="78.75" x14ac:dyDescent="0.25">
      <c r="J876" s="95" t="s">
        <v>2385</v>
      </c>
      <c r="K876" s="95" t="s">
        <v>2386</v>
      </c>
      <c r="L876" s="75"/>
      <c r="M876" s="76"/>
      <c r="Q876" s="27">
        <v>52541107</v>
      </c>
      <c r="R876" s="27" t="s">
        <v>958</v>
      </c>
      <c r="S876" s="91">
        <v>512130200000000</v>
      </c>
      <c r="T876" s="92" t="s">
        <v>3967</v>
      </c>
      <c r="U876" s="91">
        <v>512130200000000</v>
      </c>
      <c r="V876" s="92" t="s">
        <v>3967</v>
      </c>
    </row>
    <row r="877" spans="10:22" ht="47.25" x14ac:dyDescent="0.25">
      <c r="J877" s="95" t="s">
        <v>2387</v>
      </c>
      <c r="K877" s="95" t="s">
        <v>2388</v>
      </c>
      <c r="L877" s="75"/>
      <c r="M877" s="76"/>
      <c r="Q877" s="27">
        <v>52620702</v>
      </c>
      <c r="R877" s="27" t="s">
        <v>959</v>
      </c>
      <c r="S877" s="91">
        <v>318120100000000</v>
      </c>
      <c r="T877" s="92" t="s">
        <v>3982</v>
      </c>
      <c r="U877" s="91">
        <v>318120100000000</v>
      </c>
      <c r="V877" s="92" t="s">
        <v>3982</v>
      </c>
    </row>
    <row r="878" spans="10:22" ht="141.75" x14ac:dyDescent="0.25">
      <c r="J878" s="95" t="s">
        <v>2389</v>
      </c>
      <c r="K878" s="95" t="s">
        <v>2390</v>
      </c>
      <c r="L878" s="75"/>
      <c r="M878" s="76"/>
      <c r="Q878" s="27">
        <v>21620705</v>
      </c>
      <c r="R878" s="27" t="s">
        <v>960</v>
      </c>
      <c r="S878" s="91">
        <v>318120101003101</v>
      </c>
      <c r="T878" s="92" t="s">
        <v>863</v>
      </c>
      <c r="U878" s="91">
        <v>318120101003101</v>
      </c>
      <c r="V878" s="92" t="s">
        <v>863</v>
      </c>
    </row>
    <row r="879" spans="10:22" ht="94.5" x14ac:dyDescent="0.25">
      <c r="J879" s="95" t="s">
        <v>2391</v>
      </c>
      <c r="K879" s="95" t="s">
        <v>2392</v>
      </c>
      <c r="L879" s="75"/>
      <c r="M879" s="76"/>
      <c r="Q879" s="27">
        <v>52149903</v>
      </c>
      <c r="R879" s="27" t="s">
        <v>961</v>
      </c>
      <c r="S879" s="91">
        <v>312150200103102</v>
      </c>
      <c r="T879" s="92" t="s">
        <v>4013</v>
      </c>
      <c r="U879" s="91">
        <v>312150200103102</v>
      </c>
      <c r="V879" s="92" t="s">
        <v>4013</v>
      </c>
    </row>
    <row r="880" spans="10:22" ht="47.25" x14ac:dyDescent="0.25">
      <c r="J880" s="95" t="s">
        <v>2393</v>
      </c>
      <c r="K880" s="95" t="s">
        <v>2394</v>
      </c>
      <c r="L880" s="75"/>
      <c r="M880" s="76"/>
      <c r="Q880" s="27">
        <v>31521210</v>
      </c>
      <c r="R880" s="27" t="s">
        <v>962</v>
      </c>
      <c r="S880" s="91">
        <v>312150200103103</v>
      </c>
      <c r="T880" s="92" t="s">
        <v>4014</v>
      </c>
      <c r="U880" s="91">
        <v>312150200103103</v>
      </c>
      <c r="V880" s="92" t="s">
        <v>4014</v>
      </c>
    </row>
    <row r="881" spans="10:22" ht="47.25" x14ac:dyDescent="0.25">
      <c r="J881" s="95" t="s">
        <v>2395</v>
      </c>
      <c r="K881" s="95" t="s">
        <v>2396</v>
      </c>
      <c r="L881" s="75"/>
      <c r="M881" s="76"/>
      <c r="Q881" s="27">
        <v>33521202</v>
      </c>
      <c r="R881" s="27" t="s">
        <v>963</v>
      </c>
      <c r="S881" s="91">
        <v>312150200103104</v>
      </c>
      <c r="T881" s="92" t="s">
        <v>328</v>
      </c>
      <c r="U881" s="91">
        <v>312150200103104</v>
      </c>
      <c r="V881" s="92" t="s">
        <v>328</v>
      </c>
    </row>
    <row r="882" spans="10:22" ht="126" x14ac:dyDescent="0.25">
      <c r="J882" s="95" t="s">
        <v>2397</v>
      </c>
      <c r="K882" s="95" t="s">
        <v>2398</v>
      </c>
      <c r="L882" s="75"/>
      <c r="M882" s="76"/>
      <c r="Q882" s="27">
        <v>55343601</v>
      </c>
      <c r="R882" s="27" t="s">
        <v>964</v>
      </c>
      <c r="S882" s="91">
        <v>312150200103105</v>
      </c>
      <c r="T882" s="92" t="s">
        <v>4015</v>
      </c>
      <c r="U882" s="91">
        <v>312150200103105</v>
      </c>
      <c r="V882" s="92" t="s">
        <v>4015</v>
      </c>
    </row>
    <row r="883" spans="10:22" ht="126" x14ac:dyDescent="0.25">
      <c r="J883" s="95" t="s">
        <v>2399</v>
      </c>
      <c r="K883" s="95" t="s">
        <v>2400</v>
      </c>
      <c r="L883" s="75"/>
      <c r="M883" s="76"/>
      <c r="Q883" s="27">
        <v>54343605</v>
      </c>
      <c r="R883" s="27" t="s">
        <v>965</v>
      </c>
      <c r="S883" s="91">
        <v>312150200103107</v>
      </c>
      <c r="T883" s="92" t="s">
        <v>4016</v>
      </c>
      <c r="U883" s="91">
        <v>312150200103107</v>
      </c>
      <c r="V883" s="92" t="s">
        <v>4016</v>
      </c>
    </row>
    <row r="884" spans="10:22" ht="110.25" x14ac:dyDescent="0.25">
      <c r="J884" s="95" t="s">
        <v>2401</v>
      </c>
      <c r="K884" s="95" t="s">
        <v>2402</v>
      </c>
      <c r="L884" s="75"/>
      <c r="M884" s="76"/>
      <c r="Q884" s="27">
        <v>54343604</v>
      </c>
      <c r="R884" s="27" t="s">
        <v>966</v>
      </c>
      <c r="S884" s="91">
        <v>312150200103108</v>
      </c>
      <c r="T884" s="92" t="s">
        <v>4019</v>
      </c>
      <c r="U884" s="91">
        <v>312150200103108</v>
      </c>
      <c r="V884" s="92" t="s">
        <v>4019</v>
      </c>
    </row>
    <row r="885" spans="10:22" ht="141.75" x14ac:dyDescent="0.25">
      <c r="J885" s="95" t="s">
        <v>2403</v>
      </c>
      <c r="K885" s="95" t="s">
        <v>2404</v>
      </c>
      <c r="L885" s="75"/>
      <c r="M885" s="76"/>
      <c r="Q885" s="27">
        <v>52343204</v>
      </c>
      <c r="R885" s="27" t="s">
        <v>967</v>
      </c>
      <c r="S885" s="91">
        <v>335420500103303</v>
      </c>
      <c r="T885" s="92" t="s">
        <v>4022</v>
      </c>
      <c r="U885" s="91">
        <v>335420500103303</v>
      </c>
      <c r="V885" s="92" t="s">
        <v>4022</v>
      </c>
    </row>
    <row r="886" spans="10:22" ht="78.75" x14ac:dyDescent="0.25">
      <c r="J886" s="95" t="s">
        <v>2405</v>
      </c>
      <c r="K886" s="95" t="s">
        <v>2406</v>
      </c>
      <c r="L886" s="75"/>
      <c r="M886" s="76"/>
      <c r="Q886" s="27">
        <v>33782201</v>
      </c>
      <c r="R886" s="27" t="s">
        <v>968</v>
      </c>
      <c r="S886" s="91">
        <v>317250100000000</v>
      </c>
      <c r="T886" s="92" t="s">
        <v>941</v>
      </c>
      <c r="U886" s="91">
        <v>317250100000000</v>
      </c>
      <c r="V886" s="92" t="s">
        <v>941</v>
      </c>
    </row>
    <row r="887" spans="10:22" ht="126" x14ac:dyDescent="0.25">
      <c r="J887" s="95" t="s">
        <v>2407</v>
      </c>
      <c r="K887" s="95" t="s">
        <v>2408</v>
      </c>
      <c r="L887" s="75"/>
      <c r="M887" s="76"/>
      <c r="Q887" s="27">
        <v>51524403</v>
      </c>
      <c r="R887" s="27" t="s">
        <v>969</v>
      </c>
      <c r="S887" s="91">
        <v>315430700000000</v>
      </c>
      <c r="T887" s="92" t="s">
        <v>957</v>
      </c>
      <c r="U887" s="91">
        <v>315430700000000</v>
      </c>
      <c r="V887" s="92" t="s">
        <v>957</v>
      </c>
    </row>
    <row r="888" spans="10:22" ht="94.5" x14ac:dyDescent="0.25">
      <c r="J888" s="95" t="s">
        <v>2409</v>
      </c>
      <c r="K888" s="95" t="s">
        <v>2410</v>
      </c>
      <c r="L888" s="75"/>
      <c r="M888" s="76"/>
      <c r="Q888" s="27">
        <v>34464101</v>
      </c>
      <c r="R888" s="27" t="s">
        <v>970</v>
      </c>
      <c r="S888" s="91">
        <v>335410400000000</v>
      </c>
      <c r="T888" s="92" t="s">
        <v>962</v>
      </c>
      <c r="U888" s="91">
        <v>335410400000000</v>
      </c>
      <c r="V888" s="92" t="s">
        <v>962</v>
      </c>
    </row>
    <row r="889" spans="10:22" ht="78.75" x14ac:dyDescent="0.25">
      <c r="J889" s="95" t="s">
        <v>2411</v>
      </c>
      <c r="K889" s="95" t="s">
        <v>2412</v>
      </c>
      <c r="L889" s="75"/>
      <c r="M889" s="76"/>
      <c r="Q889" s="27">
        <v>33181201</v>
      </c>
      <c r="R889" s="27" t="s">
        <v>971</v>
      </c>
      <c r="S889" s="91">
        <v>335410510000000</v>
      </c>
      <c r="T889" s="92" t="s">
        <v>963</v>
      </c>
      <c r="U889" s="91">
        <v>335410510000000</v>
      </c>
      <c r="V889" s="92" t="s">
        <v>963</v>
      </c>
    </row>
    <row r="890" spans="10:22" ht="47.25" x14ac:dyDescent="0.25">
      <c r="J890" s="95" t="s">
        <v>2413</v>
      </c>
      <c r="K890" s="95" t="s">
        <v>2414</v>
      </c>
      <c r="L890" s="75"/>
      <c r="M890" s="76"/>
      <c r="Q890" s="27">
        <v>52181211</v>
      </c>
      <c r="R890" s="27" t="s">
        <v>972</v>
      </c>
      <c r="S890" s="91">
        <v>338110310000000</v>
      </c>
      <c r="T890" s="92" t="s">
        <v>386</v>
      </c>
      <c r="U890" s="91">
        <v>338110310000000</v>
      </c>
      <c r="V890" s="92" t="s">
        <v>386</v>
      </c>
    </row>
    <row r="891" spans="10:22" ht="63" x14ac:dyDescent="0.25">
      <c r="J891" s="95" t="s">
        <v>2415</v>
      </c>
      <c r="K891" s="95" t="s">
        <v>2416</v>
      </c>
      <c r="L891" s="75"/>
      <c r="M891" s="76"/>
      <c r="Q891" s="27">
        <v>31529209</v>
      </c>
      <c r="R891" s="27" t="s">
        <v>973</v>
      </c>
      <c r="S891" s="91">
        <v>335230110000000</v>
      </c>
      <c r="T891" s="92" t="s">
        <v>4042</v>
      </c>
      <c r="U891" s="91">
        <v>335230110000000</v>
      </c>
      <c r="V891" s="92" t="s">
        <v>4042</v>
      </c>
    </row>
    <row r="892" spans="10:22" ht="47.25" x14ac:dyDescent="0.25">
      <c r="J892" s="95" t="s">
        <v>2417</v>
      </c>
      <c r="K892" s="95" t="s">
        <v>2418</v>
      </c>
      <c r="L892" s="75"/>
      <c r="M892" s="76"/>
      <c r="Q892" s="27">
        <v>52702602</v>
      </c>
      <c r="R892" s="27" t="s">
        <v>974</v>
      </c>
      <c r="S892" s="91">
        <v>315822310000000</v>
      </c>
      <c r="T892" s="92" t="s">
        <v>397</v>
      </c>
      <c r="U892" s="91">
        <v>315822310000000</v>
      </c>
      <c r="V892" s="92" t="s">
        <v>397</v>
      </c>
    </row>
    <row r="893" spans="10:22" ht="47.25" x14ac:dyDescent="0.25">
      <c r="J893" s="95" t="s">
        <v>2419</v>
      </c>
      <c r="K893" s="95" t="s">
        <v>2420</v>
      </c>
      <c r="L893" s="75"/>
      <c r="M893" s="76"/>
      <c r="Q893" s="27">
        <v>52840901</v>
      </c>
      <c r="R893" s="27" t="s">
        <v>975</v>
      </c>
      <c r="S893" s="91">
        <v>318530710000000</v>
      </c>
      <c r="T893" s="92" t="s">
        <v>4171</v>
      </c>
      <c r="U893" s="91">
        <v>318530710000000</v>
      </c>
      <c r="V893" s="92" t="s">
        <v>4171</v>
      </c>
    </row>
    <row r="894" spans="10:22" ht="47.25" x14ac:dyDescent="0.25">
      <c r="J894" s="95" t="s">
        <v>2421</v>
      </c>
      <c r="K894" s="95" t="s">
        <v>770</v>
      </c>
      <c r="L894" s="75"/>
      <c r="M894" s="76"/>
      <c r="Q894" s="27">
        <v>55343503</v>
      </c>
      <c r="R894" s="27" t="s">
        <v>976</v>
      </c>
      <c r="S894" s="91">
        <v>338110410000000</v>
      </c>
      <c r="T894" s="92" t="s">
        <v>524</v>
      </c>
      <c r="U894" s="91">
        <v>338110410000000</v>
      </c>
      <c r="V894" s="92" t="s">
        <v>524</v>
      </c>
    </row>
    <row r="895" spans="10:22" ht="63" x14ac:dyDescent="0.25">
      <c r="J895" s="95" t="s">
        <v>2422</v>
      </c>
      <c r="K895" s="95" t="s">
        <v>2423</v>
      </c>
      <c r="L895" s="75"/>
      <c r="M895" s="76"/>
      <c r="Q895" s="27">
        <v>31789902</v>
      </c>
      <c r="R895" s="27" t="s">
        <v>977</v>
      </c>
    </row>
    <row r="896" spans="10:22" ht="126" x14ac:dyDescent="0.25">
      <c r="J896" s="95" t="s">
        <v>2424</v>
      </c>
      <c r="K896" s="95" t="s">
        <v>2425</v>
      </c>
      <c r="L896" s="75"/>
      <c r="M896" s="76"/>
      <c r="Q896" s="27">
        <v>31525903</v>
      </c>
      <c r="R896" s="27" t="s">
        <v>978</v>
      </c>
    </row>
    <row r="897" spans="10:18" ht="94.5" x14ac:dyDescent="0.25">
      <c r="J897" s="95" t="s">
        <v>2426</v>
      </c>
      <c r="K897" s="95" t="s">
        <v>2427</v>
      </c>
      <c r="L897" s="75"/>
      <c r="M897" s="76"/>
      <c r="Q897" s="27">
        <v>52340402</v>
      </c>
      <c r="R897" s="27" t="s">
        <v>979</v>
      </c>
    </row>
    <row r="898" spans="10:18" ht="78.75" x14ac:dyDescent="0.25">
      <c r="J898" s="95" t="s">
        <v>2428</v>
      </c>
      <c r="K898" s="95" t="s">
        <v>2429</v>
      </c>
      <c r="L898" s="75"/>
      <c r="M898" s="76"/>
      <c r="Q898" s="27">
        <v>54840201</v>
      </c>
      <c r="R898" s="27" t="s">
        <v>980</v>
      </c>
    </row>
    <row r="899" spans="10:18" ht="141.75" x14ac:dyDescent="0.25">
      <c r="J899" s="95" t="s">
        <v>2430</v>
      </c>
      <c r="K899" s="95" t="s">
        <v>2431</v>
      </c>
      <c r="L899" s="75"/>
      <c r="M899" s="76"/>
      <c r="Q899" s="27">
        <v>51522309</v>
      </c>
      <c r="R899" s="27" t="s">
        <v>981</v>
      </c>
    </row>
    <row r="900" spans="10:18" ht="110.25" x14ac:dyDescent="0.25">
      <c r="J900" s="95" t="s">
        <v>2432</v>
      </c>
      <c r="K900" s="95" t="s">
        <v>2433</v>
      </c>
      <c r="L900" s="75"/>
      <c r="M900" s="76"/>
      <c r="Q900" s="27">
        <v>31529210</v>
      </c>
      <c r="R900" s="27" t="s">
        <v>982</v>
      </c>
    </row>
    <row r="901" spans="10:18" ht="126" x14ac:dyDescent="0.25">
      <c r="J901" s="95" t="s">
        <v>2434</v>
      </c>
      <c r="K901" s="95" t="s">
        <v>2435</v>
      </c>
      <c r="L901" s="75"/>
      <c r="M901" s="76"/>
      <c r="Q901" s="27">
        <v>54500801</v>
      </c>
      <c r="R901" s="27" t="s">
        <v>983</v>
      </c>
    </row>
    <row r="902" spans="10:18" ht="78.75" x14ac:dyDescent="0.25">
      <c r="J902" s="95" t="s">
        <v>2436</v>
      </c>
      <c r="K902" s="95" t="s">
        <v>2437</v>
      </c>
      <c r="L902" s="75"/>
      <c r="M902" s="76"/>
      <c r="Q902" s="27">
        <v>55343501</v>
      </c>
      <c r="R902" s="27" t="s">
        <v>984</v>
      </c>
    </row>
    <row r="903" spans="10:18" ht="126" x14ac:dyDescent="0.25">
      <c r="J903" s="95" t="s">
        <v>2438</v>
      </c>
      <c r="K903" s="95" t="s">
        <v>2439</v>
      </c>
      <c r="L903" s="75"/>
      <c r="M903" s="76"/>
      <c r="Q903" s="27">
        <v>52891202</v>
      </c>
      <c r="R903" s="27" t="s">
        <v>985</v>
      </c>
    </row>
    <row r="904" spans="10:18" ht="110.25" x14ac:dyDescent="0.25">
      <c r="J904" s="95" t="s">
        <v>2440</v>
      </c>
      <c r="K904" s="95" t="s">
        <v>2441</v>
      </c>
      <c r="L904" s="75"/>
      <c r="M904" s="76"/>
      <c r="Q904" s="27">
        <v>71891201</v>
      </c>
      <c r="R904" s="27" t="s">
        <v>986</v>
      </c>
    </row>
    <row r="905" spans="10:18" ht="110.25" x14ac:dyDescent="0.25">
      <c r="J905" s="95" t="s">
        <v>2442</v>
      </c>
      <c r="K905" s="95" t="s">
        <v>2443</v>
      </c>
      <c r="L905" s="75"/>
      <c r="M905" s="76"/>
      <c r="Q905" s="27">
        <v>53544108</v>
      </c>
      <c r="R905" s="27" t="s">
        <v>987</v>
      </c>
    </row>
    <row r="906" spans="10:18" ht="47.25" x14ac:dyDescent="0.25">
      <c r="J906" s="95" t="s">
        <v>2444</v>
      </c>
      <c r="K906" s="95" t="s">
        <v>2445</v>
      </c>
      <c r="L906" s="75"/>
      <c r="M906" s="76"/>
      <c r="Q906" s="27">
        <v>51524107</v>
      </c>
      <c r="R906" s="27" t="s">
        <v>988</v>
      </c>
    </row>
    <row r="907" spans="10:18" ht="126" x14ac:dyDescent="0.25">
      <c r="J907" s="95" t="s">
        <v>2446</v>
      </c>
      <c r="K907" s="95" t="s">
        <v>2447</v>
      </c>
      <c r="L907" s="75"/>
      <c r="M907" s="76"/>
      <c r="Q907" s="27">
        <v>52524103</v>
      </c>
      <c r="R907" s="27" t="s">
        <v>989</v>
      </c>
    </row>
    <row r="908" spans="10:18" ht="47.25" x14ac:dyDescent="0.25">
      <c r="J908" s="95" t="s">
        <v>2448</v>
      </c>
      <c r="K908" s="95" t="s">
        <v>2449</v>
      </c>
      <c r="L908" s="75"/>
      <c r="M908" s="76"/>
      <c r="Q908" s="27">
        <v>53544107</v>
      </c>
      <c r="R908" s="27" t="s">
        <v>990</v>
      </c>
    </row>
    <row r="909" spans="10:18" ht="173.25" x14ac:dyDescent="0.25">
      <c r="J909" s="95" t="s">
        <v>2450</v>
      </c>
      <c r="K909" s="95" t="s">
        <v>2451</v>
      </c>
      <c r="L909" s="75"/>
      <c r="M909" s="76"/>
      <c r="Q909" s="27">
        <v>52524104</v>
      </c>
      <c r="R909" s="27" t="s">
        <v>991</v>
      </c>
    </row>
    <row r="910" spans="10:18" ht="94.5" x14ac:dyDescent="0.25">
      <c r="J910" s="95" t="s">
        <v>2452</v>
      </c>
      <c r="K910" s="95" t="s">
        <v>2453</v>
      </c>
      <c r="L910" s="75"/>
      <c r="M910" s="76"/>
      <c r="Q910" s="27">
        <v>52501806</v>
      </c>
      <c r="R910" s="27" t="s">
        <v>992</v>
      </c>
    </row>
    <row r="911" spans="10:18" ht="94.5" x14ac:dyDescent="0.25">
      <c r="J911" s="95" t="s">
        <v>2454</v>
      </c>
      <c r="K911" s="95" t="s">
        <v>2455</v>
      </c>
      <c r="L911" s="75"/>
      <c r="M911" s="76"/>
      <c r="Q911" s="27">
        <v>52541108</v>
      </c>
      <c r="R911" s="27" t="s">
        <v>993</v>
      </c>
    </row>
    <row r="912" spans="10:18" ht="157.5" x14ac:dyDescent="0.25">
      <c r="J912" s="95" t="s">
        <v>2456</v>
      </c>
      <c r="K912" s="95" t="s">
        <v>1722</v>
      </c>
      <c r="L912" s="75"/>
      <c r="M912" s="76"/>
      <c r="Q912" s="27">
        <v>33786203</v>
      </c>
      <c r="R912" s="27" t="s">
        <v>994</v>
      </c>
    </row>
    <row r="913" spans="10:18" ht="63" x14ac:dyDescent="0.25">
      <c r="J913" s="95" t="s">
        <v>2457</v>
      </c>
      <c r="K913" s="95" t="s">
        <v>1322</v>
      </c>
      <c r="L913" s="75"/>
      <c r="M913" s="76"/>
      <c r="Q913" s="27">
        <v>31521217</v>
      </c>
      <c r="R913" s="27" t="s">
        <v>995</v>
      </c>
    </row>
    <row r="914" spans="10:18" ht="126" x14ac:dyDescent="0.25">
      <c r="J914" s="95" t="s">
        <v>2458</v>
      </c>
      <c r="K914" s="95" t="s">
        <v>2459</v>
      </c>
      <c r="L914" s="75"/>
      <c r="M914" s="76"/>
      <c r="Q914" s="27">
        <v>55840902</v>
      </c>
      <c r="R914" s="27" t="s">
        <v>996</v>
      </c>
    </row>
    <row r="915" spans="10:18" ht="94.5" x14ac:dyDescent="0.25">
      <c r="J915" s="95" t="s">
        <v>2460</v>
      </c>
      <c r="K915" s="95" t="s">
        <v>2461</v>
      </c>
      <c r="L915" s="75"/>
      <c r="M915" s="76"/>
      <c r="Q915" s="27">
        <v>31521211</v>
      </c>
      <c r="R915" s="27" t="s">
        <v>997</v>
      </c>
    </row>
    <row r="916" spans="10:18" ht="141.75" x14ac:dyDescent="0.25">
      <c r="J916" s="95" t="s">
        <v>2462</v>
      </c>
      <c r="K916" s="95" t="s">
        <v>2463</v>
      </c>
      <c r="L916" s="75"/>
      <c r="M916" s="76"/>
      <c r="Q916" s="27">
        <v>31527806</v>
      </c>
      <c r="R916" s="27" t="s">
        <v>998</v>
      </c>
    </row>
    <row r="917" spans="10:18" ht="94.5" x14ac:dyDescent="0.25">
      <c r="J917" s="95" t="s">
        <v>2464</v>
      </c>
      <c r="K917" s="95" t="s">
        <v>2465</v>
      </c>
      <c r="L917" s="75"/>
      <c r="M917" s="76"/>
      <c r="Q917" s="27">
        <v>54345201</v>
      </c>
      <c r="R917" s="27" t="s">
        <v>999</v>
      </c>
    </row>
    <row r="918" spans="10:18" ht="78.75" x14ac:dyDescent="0.25">
      <c r="J918" s="95" t="s">
        <v>2466</v>
      </c>
      <c r="K918" s="95" t="s">
        <v>2467</v>
      </c>
      <c r="L918" s="75"/>
      <c r="M918" s="76"/>
      <c r="Q918" s="27">
        <v>55620302</v>
      </c>
      <c r="R918" s="27" t="s">
        <v>1000</v>
      </c>
    </row>
    <row r="919" spans="10:18" ht="63" x14ac:dyDescent="0.25">
      <c r="J919" s="95" t="s">
        <v>2468</v>
      </c>
      <c r="K919" s="95" t="s">
        <v>2469</v>
      </c>
      <c r="L919" s="75"/>
      <c r="M919" s="76"/>
      <c r="Q919" s="27">
        <v>53620304</v>
      </c>
      <c r="R919" s="27" t="s">
        <v>1001</v>
      </c>
    </row>
    <row r="920" spans="10:18" ht="94.5" x14ac:dyDescent="0.25">
      <c r="J920" s="95" t="s">
        <v>2470</v>
      </c>
      <c r="K920" s="95" t="s">
        <v>2471</v>
      </c>
      <c r="L920" s="75"/>
      <c r="M920" s="76"/>
      <c r="Q920" s="27">
        <v>31521212</v>
      </c>
      <c r="R920" s="27" t="s">
        <v>1002</v>
      </c>
    </row>
    <row r="921" spans="10:18" ht="47.25" x14ac:dyDescent="0.25">
      <c r="J921" s="95" t="s">
        <v>2472</v>
      </c>
      <c r="K921" s="95" t="s">
        <v>774</v>
      </c>
      <c r="L921" s="75"/>
      <c r="M921" s="76"/>
      <c r="Q921" s="27">
        <v>52896201</v>
      </c>
      <c r="R921" s="27" t="s">
        <v>1003</v>
      </c>
    </row>
    <row r="922" spans="10:18" ht="157.5" x14ac:dyDescent="0.25">
      <c r="J922" s="95" t="s">
        <v>2473</v>
      </c>
      <c r="K922" s="95" t="s">
        <v>2474</v>
      </c>
      <c r="L922" s="75"/>
      <c r="M922" s="76"/>
      <c r="Q922" s="27">
        <v>55840903</v>
      </c>
      <c r="R922" s="27" t="s">
        <v>1004</v>
      </c>
    </row>
    <row r="923" spans="10:18" ht="126" x14ac:dyDescent="0.25">
      <c r="J923" s="95" t="s">
        <v>2475</v>
      </c>
      <c r="K923" s="95" t="s">
        <v>2476</v>
      </c>
      <c r="L923" s="75"/>
      <c r="M923" s="76"/>
      <c r="Q923" s="27">
        <v>33896201</v>
      </c>
      <c r="R923" s="27" t="s">
        <v>1005</v>
      </c>
    </row>
    <row r="924" spans="10:18" ht="157.5" x14ac:dyDescent="0.25">
      <c r="J924" s="95" t="s">
        <v>2477</v>
      </c>
      <c r="K924" s="95" t="s">
        <v>2478</v>
      </c>
      <c r="L924" s="75"/>
      <c r="M924" s="76"/>
      <c r="Q924" s="27">
        <v>52896202</v>
      </c>
      <c r="R924" s="27" t="s">
        <v>1006</v>
      </c>
    </row>
    <row r="925" spans="10:18" ht="78.75" x14ac:dyDescent="0.25">
      <c r="J925" s="95" t="s">
        <v>2479</v>
      </c>
      <c r="K925" s="95" t="s">
        <v>2480</v>
      </c>
      <c r="L925" s="75"/>
      <c r="M925" s="76"/>
      <c r="Q925" s="27">
        <v>54343802</v>
      </c>
      <c r="R925" s="27" t="s">
        <v>1007</v>
      </c>
    </row>
    <row r="926" spans="10:18" ht="94.5" x14ac:dyDescent="0.25">
      <c r="J926" s="95" t="s">
        <v>2481</v>
      </c>
      <c r="K926" s="95" t="s">
        <v>2482</v>
      </c>
      <c r="L926" s="75"/>
      <c r="M926" s="76"/>
      <c r="Q926" s="27">
        <v>34525101</v>
      </c>
      <c r="R926" s="27" t="s">
        <v>381</v>
      </c>
    </row>
    <row r="927" spans="10:18" ht="78.75" x14ac:dyDescent="0.25">
      <c r="J927" s="95" t="s">
        <v>2483</v>
      </c>
      <c r="K927" s="95" t="s">
        <v>2484</v>
      </c>
      <c r="L927" s="75"/>
      <c r="M927" s="76"/>
      <c r="Q927" s="27">
        <v>52622210</v>
      </c>
      <c r="R927" s="27" t="s">
        <v>382</v>
      </c>
    </row>
    <row r="928" spans="10:18" ht="141.75" x14ac:dyDescent="0.25">
      <c r="J928" s="95" t="s">
        <v>2485</v>
      </c>
      <c r="K928" s="95" t="s">
        <v>2486</v>
      </c>
      <c r="L928" s="75"/>
      <c r="M928" s="76"/>
      <c r="Q928" s="27">
        <v>21521204</v>
      </c>
      <c r="R928" s="27" t="s">
        <v>383</v>
      </c>
    </row>
    <row r="929" spans="10:18" ht="47.25" x14ac:dyDescent="0.25">
      <c r="J929" s="95" t="s">
        <v>2487</v>
      </c>
      <c r="K929" s="95" t="s">
        <v>2488</v>
      </c>
      <c r="L929" s="75"/>
      <c r="M929" s="76"/>
      <c r="Q929" s="27">
        <v>54549901</v>
      </c>
      <c r="R929" s="27" t="s">
        <v>384</v>
      </c>
    </row>
    <row r="930" spans="10:18" ht="94.5" x14ac:dyDescent="0.25">
      <c r="J930" s="95" t="s">
        <v>2489</v>
      </c>
      <c r="K930" s="95" t="s">
        <v>2490</v>
      </c>
      <c r="L930" s="75"/>
      <c r="M930" s="76"/>
      <c r="Q930" s="27">
        <v>53549902</v>
      </c>
      <c r="R930" s="27" t="s">
        <v>385</v>
      </c>
    </row>
    <row r="931" spans="10:18" ht="47.25" x14ac:dyDescent="0.25">
      <c r="J931" s="95" t="s">
        <v>2491</v>
      </c>
      <c r="K931" s="95" t="s">
        <v>2492</v>
      </c>
      <c r="L931" s="75"/>
      <c r="M931" s="76"/>
      <c r="Q931" s="27">
        <v>33782602</v>
      </c>
      <c r="R931" s="27" t="s">
        <v>386</v>
      </c>
    </row>
    <row r="932" spans="10:18" ht="94.5" x14ac:dyDescent="0.25">
      <c r="J932" s="95" t="s">
        <v>2493</v>
      </c>
      <c r="K932" s="95" t="s">
        <v>2494</v>
      </c>
      <c r="L932" s="75"/>
      <c r="M932" s="76"/>
      <c r="Q932" s="27">
        <v>54842502</v>
      </c>
      <c r="R932" s="27" t="s">
        <v>387</v>
      </c>
    </row>
    <row r="933" spans="10:18" ht="141.75" x14ac:dyDescent="0.25">
      <c r="J933" s="95" t="s">
        <v>2495</v>
      </c>
      <c r="K933" s="95" t="s">
        <v>2496</v>
      </c>
      <c r="L933" s="75"/>
      <c r="M933" s="76"/>
      <c r="Q933" s="27">
        <v>52343904</v>
      </c>
      <c r="R933" s="27" t="s">
        <v>388</v>
      </c>
    </row>
    <row r="934" spans="10:18" ht="78.75" x14ac:dyDescent="0.25">
      <c r="J934" s="95" t="s">
        <v>2497</v>
      </c>
      <c r="K934" s="95" t="s">
        <v>695</v>
      </c>
      <c r="L934" s="75"/>
      <c r="M934" s="76"/>
      <c r="Q934" s="27">
        <v>52782204</v>
      </c>
      <c r="R934" s="27" t="s">
        <v>389</v>
      </c>
    </row>
    <row r="935" spans="10:18" ht="141.75" x14ac:dyDescent="0.25">
      <c r="J935" s="95" t="s">
        <v>2498</v>
      </c>
      <c r="K935" s="95" t="s">
        <v>2499</v>
      </c>
      <c r="L935" s="75"/>
      <c r="M935" s="76"/>
      <c r="Q935" s="27">
        <v>51522310</v>
      </c>
      <c r="R935" s="27" t="s">
        <v>390</v>
      </c>
    </row>
    <row r="936" spans="10:18" ht="126" x14ac:dyDescent="0.25">
      <c r="J936" s="95" t="s">
        <v>2500</v>
      </c>
      <c r="K936" s="95" t="s">
        <v>2501</v>
      </c>
      <c r="L936" s="75"/>
      <c r="M936" s="76"/>
      <c r="Q936" s="27">
        <v>54464104</v>
      </c>
      <c r="R936" s="27" t="s">
        <v>391</v>
      </c>
    </row>
    <row r="937" spans="10:18" ht="173.25" x14ac:dyDescent="0.25">
      <c r="J937" s="95" t="s">
        <v>2502</v>
      </c>
      <c r="K937" s="95" t="s">
        <v>2503</v>
      </c>
      <c r="L937" s="75"/>
      <c r="M937" s="76"/>
      <c r="Q937" s="27">
        <v>52464103</v>
      </c>
      <c r="R937" s="27" t="s">
        <v>392</v>
      </c>
    </row>
    <row r="938" spans="10:18" ht="126" x14ac:dyDescent="0.25">
      <c r="J938" s="95" t="s">
        <v>2504</v>
      </c>
      <c r="K938" s="95" t="s">
        <v>2505</v>
      </c>
      <c r="L938" s="75"/>
      <c r="M938" s="76"/>
      <c r="Q938" s="27">
        <v>33464101</v>
      </c>
      <c r="R938" s="27" t="s">
        <v>393</v>
      </c>
    </row>
    <row r="939" spans="10:18" ht="157.5" x14ac:dyDescent="0.25">
      <c r="J939" s="95" t="s">
        <v>2506</v>
      </c>
      <c r="K939" s="95" t="s">
        <v>2507</v>
      </c>
      <c r="L939" s="75"/>
      <c r="M939" s="76"/>
      <c r="Q939" s="27">
        <v>54464105</v>
      </c>
      <c r="R939" s="27" t="s">
        <v>394</v>
      </c>
    </row>
    <row r="940" spans="10:18" ht="126" x14ac:dyDescent="0.25">
      <c r="J940" s="95" t="s">
        <v>2508</v>
      </c>
      <c r="K940" s="95" t="s">
        <v>2509</v>
      </c>
      <c r="L940" s="75"/>
      <c r="M940" s="76"/>
      <c r="Q940" s="27">
        <v>55343602</v>
      </c>
      <c r="R940" s="27" t="s">
        <v>395</v>
      </c>
    </row>
    <row r="941" spans="10:18" ht="141.75" x14ac:dyDescent="0.25">
      <c r="J941" s="95" t="s">
        <v>2510</v>
      </c>
      <c r="K941" s="95" t="s">
        <v>2511</v>
      </c>
      <c r="L941" s="75"/>
      <c r="M941" s="76"/>
      <c r="Q941" s="27">
        <v>32521203</v>
      </c>
      <c r="R941" s="27" t="s">
        <v>396</v>
      </c>
    </row>
    <row r="942" spans="10:18" ht="47.25" x14ac:dyDescent="0.25">
      <c r="J942" s="95" t="s">
        <v>2512</v>
      </c>
      <c r="K942" s="95" t="s">
        <v>2513</v>
      </c>
      <c r="L942" s="75"/>
      <c r="M942" s="76"/>
      <c r="Q942" s="27">
        <v>31521622</v>
      </c>
      <c r="R942" s="27" t="s">
        <v>397</v>
      </c>
    </row>
    <row r="943" spans="10:18" ht="63" x14ac:dyDescent="0.25">
      <c r="J943" s="95" t="s">
        <v>2514</v>
      </c>
      <c r="K943" s="95" t="s">
        <v>2515</v>
      </c>
      <c r="L943" s="75"/>
      <c r="M943" s="76"/>
      <c r="Q943" s="27">
        <v>21521205</v>
      </c>
      <c r="R943" s="27" t="s">
        <v>398</v>
      </c>
    </row>
    <row r="944" spans="10:18" ht="110.25" x14ac:dyDescent="0.25">
      <c r="J944" s="95" t="s">
        <v>2516</v>
      </c>
      <c r="K944" s="95" t="s">
        <v>2517</v>
      </c>
      <c r="L944" s="75"/>
      <c r="M944" s="76"/>
      <c r="Q944" s="27">
        <v>53620305</v>
      </c>
      <c r="R944" s="27" t="s">
        <v>399</v>
      </c>
    </row>
    <row r="945" spans="10:18" ht="31.5" x14ac:dyDescent="0.25">
      <c r="J945" s="95" t="s">
        <v>2518</v>
      </c>
      <c r="K945" s="95" t="s">
        <v>2519</v>
      </c>
      <c r="L945" s="75"/>
      <c r="M945" s="76"/>
      <c r="Q945" s="27">
        <v>31523603</v>
      </c>
      <c r="R945" s="27" t="s">
        <v>400</v>
      </c>
    </row>
    <row r="946" spans="10:18" ht="110.25" x14ac:dyDescent="0.25">
      <c r="J946" s="95" t="s">
        <v>2520</v>
      </c>
      <c r="K946" s="95" t="s">
        <v>2521</v>
      </c>
      <c r="L946" s="75"/>
      <c r="M946" s="76"/>
      <c r="Q946" s="27">
        <v>33891901</v>
      </c>
      <c r="R946" s="27" t="s">
        <v>401</v>
      </c>
    </row>
    <row r="947" spans="10:18" ht="157.5" x14ac:dyDescent="0.25">
      <c r="J947" s="95" t="s">
        <v>2522</v>
      </c>
      <c r="K947" s="95" t="s">
        <v>2523</v>
      </c>
      <c r="L947" s="75"/>
      <c r="M947" s="76"/>
      <c r="Q947" s="27">
        <v>54344201</v>
      </c>
      <c r="R947" s="27" t="s">
        <v>402</v>
      </c>
    </row>
    <row r="948" spans="10:18" ht="110.25" x14ac:dyDescent="0.25">
      <c r="J948" s="95" t="s">
        <v>2524</v>
      </c>
      <c r="K948" s="95" t="s">
        <v>2525</v>
      </c>
      <c r="L948" s="75"/>
      <c r="M948" s="76"/>
      <c r="Q948" s="27">
        <v>52344201</v>
      </c>
      <c r="R948" s="27" t="s">
        <v>403</v>
      </c>
    </row>
    <row r="949" spans="10:18" ht="141.75" x14ac:dyDescent="0.25">
      <c r="J949" s="95" t="s">
        <v>2526</v>
      </c>
      <c r="K949" s="95" t="s">
        <v>2527</v>
      </c>
      <c r="L949" s="75"/>
      <c r="M949" s="76"/>
      <c r="Q949" s="27">
        <v>54340404</v>
      </c>
      <c r="R949" s="27" t="s">
        <v>404</v>
      </c>
    </row>
    <row r="950" spans="10:18" ht="47.25" x14ac:dyDescent="0.25">
      <c r="J950" s="95" t="s">
        <v>2528</v>
      </c>
      <c r="K950" s="95" t="s">
        <v>2529</v>
      </c>
      <c r="L950" s="75"/>
      <c r="M950" s="76"/>
      <c r="Q950" s="27">
        <v>31521616</v>
      </c>
      <c r="R950" s="27" t="s">
        <v>405</v>
      </c>
    </row>
    <row r="951" spans="10:18" ht="126" x14ac:dyDescent="0.25">
      <c r="J951" s="95" t="s">
        <v>2530</v>
      </c>
      <c r="K951" s="95" t="s">
        <v>2531</v>
      </c>
      <c r="L951" s="75"/>
      <c r="M951" s="76"/>
      <c r="Q951" s="27">
        <v>52544206</v>
      </c>
      <c r="R951" s="27" t="s">
        <v>406</v>
      </c>
    </row>
    <row r="952" spans="10:18" ht="94.5" x14ac:dyDescent="0.25">
      <c r="J952" s="95" t="s">
        <v>2532</v>
      </c>
      <c r="K952" s="95" t="s">
        <v>2533</v>
      </c>
      <c r="L952" s="75"/>
      <c r="M952" s="76"/>
      <c r="Q952" s="27">
        <v>33523302</v>
      </c>
      <c r="R952" s="27" t="s">
        <v>1008</v>
      </c>
    </row>
    <row r="953" spans="10:18" ht="78.75" x14ac:dyDescent="0.25">
      <c r="J953" s="95" t="s">
        <v>2534</v>
      </c>
      <c r="K953" s="95" t="s">
        <v>2535</v>
      </c>
      <c r="L953" s="75"/>
      <c r="M953" s="76"/>
      <c r="Q953" s="27">
        <v>33521203</v>
      </c>
      <c r="R953" s="27" t="s">
        <v>1009</v>
      </c>
    </row>
    <row r="954" spans="10:18" ht="63" x14ac:dyDescent="0.25">
      <c r="J954" s="95" t="s">
        <v>2536</v>
      </c>
      <c r="K954" s="95" t="s">
        <v>2537</v>
      </c>
      <c r="L954" s="75"/>
      <c r="M954" s="76"/>
      <c r="Q954" s="27">
        <v>21527203</v>
      </c>
      <c r="R954" s="27" t="s">
        <v>1010</v>
      </c>
    </row>
    <row r="955" spans="10:18" ht="78.75" x14ac:dyDescent="0.25">
      <c r="J955" s="95" t="s">
        <v>2538</v>
      </c>
      <c r="K955" s="95" t="s">
        <v>2539</v>
      </c>
      <c r="L955" s="75"/>
      <c r="M955" s="76"/>
      <c r="Q955" s="27">
        <v>21527204</v>
      </c>
      <c r="R955" s="27" t="s">
        <v>1011</v>
      </c>
    </row>
    <row r="956" spans="10:18" ht="110.25" x14ac:dyDescent="0.25">
      <c r="J956" s="95" t="s">
        <v>2540</v>
      </c>
      <c r="K956" s="95" t="s">
        <v>2541</v>
      </c>
      <c r="L956" s="75"/>
      <c r="M956" s="76"/>
      <c r="Q956" s="27">
        <v>33521205</v>
      </c>
      <c r="R956" s="27" t="s">
        <v>1012</v>
      </c>
    </row>
    <row r="957" spans="10:18" ht="47.25" x14ac:dyDescent="0.25">
      <c r="J957" s="95" t="s">
        <v>2542</v>
      </c>
      <c r="K957" s="95" t="s">
        <v>2543</v>
      </c>
      <c r="L957" s="75"/>
      <c r="M957" s="76"/>
      <c r="Q957" s="27">
        <v>54183203</v>
      </c>
      <c r="R957" s="27" t="s">
        <v>1013</v>
      </c>
    </row>
    <row r="958" spans="10:18" ht="63" x14ac:dyDescent="0.25">
      <c r="J958" s="95" t="s">
        <v>2544</v>
      </c>
      <c r="K958" s="95" t="s">
        <v>2545</v>
      </c>
      <c r="L958" s="75"/>
      <c r="M958" s="76"/>
      <c r="Q958" s="27">
        <v>52183203</v>
      </c>
      <c r="R958" s="27" t="s">
        <v>1014</v>
      </c>
    </row>
    <row r="959" spans="10:18" ht="94.5" x14ac:dyDescent="0.25">
      <c r="J959" s="95" t="s">
        <v>2546</v>
      </c>
      <c r="K959" s="95" t="s">
        <v>2547</v>
      </c>
      <c r="L959" s="75"/>
      <c r="M959" s="76"/>
      <c r="Q959" s="27">
        <v>31788201</v>
      </c>
      <c r="R959" s="27" t="s">
        <v>1015</v>
      </c>
    </row>
    <row r="960" spans="10:18" ht="110.25" x14ac:dyDescent="0.25">
      <c r="J960" s="95" t="s">
        <v>2548</v>
      </c>
      <c r="K960" s="95" t="s">
        <v>2549</v>
      </c>
      <c r="L960" s="75"/>
      <c r="M960" s="76"/>
      <c r="Q960" s="27">
        <v>54189903</v>
      </c>
      <c r="R960" s="27" t="s">
        <v>1016</v>
      </c>
    </row>
    <row r="961" spans="10:18" ht="94.5" x14ac:dyDescent="0.25">
      <c r="J961" s="95" t="s">
        <v>2550</v>
      </c>
      <c r="K961" s="95" t="s">
        <v>2551</v>
      </c>
      <c r="L961" s="75"/>
      <c r="M961" s="76"/>
      <c r="Q961" s="27">
        <v>53549903</v>
      </c>
      <c r="R961" s="27" t="s">
        <v>1017</v>
      </c>
    </row>
    <row r="962" spans="10:18" ht="141.75" x14ac:dyDescent="0.25">
      <c r="J962" s="95" t="s">
        <v>2552</v>
      </c>
      <c r="K962" s="95" t="s">
        <v>2553</v>
      </c>
      <c r="L962" s="75"/>
      <c r="M962" s="76"/>
      <c r="Q962" s="27">
        <v>33527807</v>
      </c>
      <c r="R962" s="27" t="s">
        <v>1018</v>
      </c>
    </row>
    <row r="963" spans="10:18" ht="94.5" x14ac:dyDescent="0.25">
      <c r="J963" s="95" t="s">
        <v>2554</v>
      </c>
      <c r="K963" s="95" t="s">
        <v>2555</v>
      </c>
      <c r="L963" s="75"/>
      <c r="M963" s="76"/>
      <c r="Q963" s="27">
        <v>31521617</v>
      </c>
      <c r="R963" s="27" t="s">
        <v>1019</v>
      </c>
    </row>
    <row r="964" spans="10:18" ht="63" x14ac:dyDescent="0.25">
      <c r="J964" s="95" t="s">
        <v>2556</v>
      </c>
      <c r="K964" s="95" t="s">
        <v>2557</v>
      </c>
      <c r="L964" s="75"/>
      <c r="M964" s="76"/>
      <c r="Q964" s="27">
        <v>52181103</v>
      </c>
      <c r="R964" s="27" t="s">
        <v>1020</v>
      </c>
    </row>
    <row r="965" spans="10:18" ht="141.75" x14ac:dyDescent="0.25">
      <c r="J965" s="95" t="s">
        <v>2558</v>
      </c>
      <c r="K965" s="95" t="s">
        <v>2559</v>
      </c>
      <c r="L965" s="75"/>
      <c r="M965" s="76"/>
      <c r="Q965" s="27">
        <v>54893302</v>
      </c>
      <c r="R965" s="27" t="s">
        <v>1021</v>
      </c>
    </row>
    <row r="966" spans="10:18" ht="94.5" x14ac:dyDescent="0.25">
      <c r="J966" s="95" t="s">
        <v>2560</v>
      </c>
      <c r="K966" s="95" t="s">
        <v>2561</v>
      </c>
      <c r="L966" s="75"/>
      <c r="M966" s="76"/>
      <c r="Q966" s="27">
        <v>33893302</v>
      </c>
      <c r="R966" s="27" t="s">
        <v>1022</v>
      </c>
    </row>
    <row r="967" spans="10:18" ht="78.75" x14ac:dyDescent="0.25">
      <c r="J967" s="95" t="s">
        <v>2562</v>
      </c>
      <c r="K967" s="95" t="s">
        <v>2563</v>
      </c>
      <c r="L967" s="75"/>
      <c r="M967" s="76"/>
      <c r="Q967" s="27">
        <v>54893303</v>
      </c>
      <c r="R967" s="27" t="s">
        <v>1023</v>
      </c>
    </row>
    <row r="968" spans="10:18" ht="94.5" x14ac:dyDescent="0.25">
      <c r="J968" s="95" t="s">
        <v>2564</v>
      </c>
      <c r="K968" s="95" t="s">
        <v>2565</v>
      </c>
      <c r="L968" s="75"/>
      <c r="M968" s="76"/>
      <c r="Q968" s="27">
        <v>54893304</v>
      </c>
      <c r="R968" s="27" t="s">
        <v>1024</v>
      </c>
    </row>
    <row r="969" spans="10:18" ht="173.25" x14ac:dyDescent="0.25">
      <c r="J969" s="95" t="s">
        <v>2566</v>
      </c>
      <c r="K969" s="95" t="s">
        <v>1549</v>
      </c>
      <c r="L969" s="75"/>
      <c r="M969" s="76"/>
      <c r="Q969" s="27">
        <v>52183301</v>
      </c>
      <c r="R969" s="27" t="s">
        <v>1025</v>
      </c>
    </row>
    <row r="970" spans="10:18" ht="157.5" x14ac:dyDescent="0.25">
      <c r="J970" s="95" t="s">
        <v>2567</v>
      </c>
      <c r="K970" s="95" t="s">
        <v>2568</v>
      </c>
      <c r="L970" s="71"/>
      <c r="M970" s="72"/>
      <c r="Q970" s="27">
        <v>54182201</v>
      </c>
      <c r="R970" s="27" t="s">
        <v>1026</v>
      </c>
    </row>
    <row r="971" spans="10:18" ht="126" x14ac:dyDescent="0.25">
      <c r="J971" s="95" t="s">
        <v>2569</v>
      </c>
      <c r="K971" s="95" t="s">
        <v>2570</v>
      </c>
      <c r="L971" s="71"/>
      <c r="M971" s="72"/>
      <c r="Q971" s="27">
        <v>33182201</v>
      </c>
      <c r="R971" s="27" t="s">
        <v>1027</v>
      </c>
    </row>
    <row r="972" spans="10:18" ht="157.5" x14ac:dyDescent="0.25">
      <c r="J972" s="95" t="s">
        <v>2571</v>
      </c>
      <c r="K972" s="95" t="s">
        <v>2572</v>
      </c>
      <c r="L972" s="71"/>
      <c r="M972" s="72"/>
      <c r="Q972" s="27">
        <v>53620703</v>
      </c>
      <c r="R972" s="27" t="s">
        <v>1028</v>
      </c>
    </row>
    <row r="973" spans="10:18" ht="110.25" x14ac:dyDescent="0.25">
      <c r="J973" s="95" t="s">
        <v>2573</v>
      </c>
      <c r="K973" s="95" t="s">
        <v>697</v>
      </c>
      <c r="L973" s="71"/>
      <c r="M973" s="72"/>
      <c r="Q973" s="27">
        <v>31620702</v>
      </c>
      <c r="R973" s="27" t="s">
        <v>61</v>
      </c>
    </row>
    <row r="974" spans="10:18" ht="173.25" x14ac:dyDescent="0.25">
      <c r="J974" s="95" t="s">
        <v>2574</v>
      </c>
      <c r="K974" s="95" t="s">
        <v>2575</v>
      </c>
      <c r="L974" s="71"/>
      <c r="M974" s="72"/>
      <c r="Q974" s="27">
        <v>21620706</v>
      </c>
      <c r="R974" s="27" t="s">
        <v>62</v>
      </c>
    </row>
    <row r="975" spans="10:18" ht="110.25" x14ac:dyDescent="0.25">
      <c r="J975" s="95" t="s">
        <v>2576</v>
      </c>
      <c r="K975" s="95" t="s">
        <v>2577</v>
      </c>
      <c r="L975" s="71"/>
      <c r="M975" s="72"/>
      <c r="Q975" s="27">
        <v>21529301</v>
      </c>
      <c r="R975" s="27" t="s">
        <v>63</v>
      </c>
    </row>
    <row r="976" spans="10:18" ht="126" x14ac:dyDescent="0.25">
      <c r="J976" s="95" t="s">
        <v>2578</v>
      </c>
      <c r="K976" s="95" t="s">
        <v>2579</v>
      </c>
      <c r="L976" s="71"/>
      <c r="M976" s="72"/>
      <c r="Q976" s="27">
        <v>33527609</v>
      </c>
      <c r="R976" s="27" t="s">
        <v>64</v>
      </c>
    </row>
    <row r="977" spans="10:18" ht="110.25" x14ac:dyDescent="0.25">
      <c r="J977" s="95" t="s">
        <v>2580</v>
      </c>
      <c r="K977" s="95" t="s">
        <v>408</v>
      </c>
      <c r="L977" s="71"/>
      <c r="M977" s="72"/>
      <c r="Q977" s="27">
        <v>21620707</v>
      </c>
      <c r="R977" s="27" t="s">
        <v>65</v>
      </c>
    </row>
    <row r="978" spans="10:18" ht="63" x14ac:dyDescent="0.25">
      <c r="J978" s="95" t="s">
        <v>2581</v>
      </c>
      <c r="K978" s="95" t="s">
        <v>789</v>
      </c>
      <c r="L978" s="71"/>
      <c r="M978" s="72"/>
      <c r="Q978" s="27">
        <v>33527402</v>
      </c>
      <c r="R978" s="27" t="s">
        <v>66</v>
      </c>
    </row>
    <row r="979" spans="10:18" ht="47.25" x14ac:dyDescent="0.25">
      <c r="J979" s="95" t="s">
        <v>2582</v>
      </c>
      <c r="K979" s="95" t="s">
        <v>2583</v>
      </c>
      <c r="L979" s="71"/>
      <c r="M979" s="72"/>
      <c r="Q979" s="27">
        <v>55501501</v>
      </c>
      <c r="R979" s="27" t="s">
        <v>67</v>
      </c>
    </row>
    <row r="980" spans="10:18" ht="47.25" x14ac:dyDescent="0.25">
      <c r="J980" s="95" t="s">
        <v>2584</v>
      </c>
      <c r="K980" s="95" t="s">
        <v>696</v>
      </c>
      <c r="L980" s="71"/>
      <c r="M980" s="72"/>
      <c r="Q980" s="27">
        <v>53620704</v>
      </c>
      <c r="R980" s="27" t="s">
        <v>68</v>
      </c>
    </row>
    <row r="981" spans="10:18" ht="94.5" x14ac:dyDescent="0.25">
      <c r="J981" s="95" t="s">
        <v>2585</v>
      </c>
      <c r="K981" s="95" t="s">
        <v>2586</v>
      </c>
      <c r="L981" s="71"/>
      <c r="M981" s="72"/>
      <c r="Q981" s="27">
        <v>31789903</v>
      </c>
      <c r="R981" s="27" t="s">
        <v>69</v>
      </c>
    </row>
    <row r="982" spans="10:18" ht="31.5" x14ac:dyDescent="0.25">
      <c r="J982" s="95" t="s">
        <v>2587</v>
      </c>
      <c r="K982" s="95" t="s">
        <v>2588</v>
      </c>
      <c r="L982" s="71"/>
      <c r="M982" s="72"/>
      <c r="Q982" s="27">
        <v>53620801</v>
      </c>
      <c r="R982" s="27" t="s">
        <v>70</v>
      </c>
    </row>
    <row r="983" spans="10:18" ht="126" x14ac:dyDescent="0.25">
      <c r="J983" s="95" t="s">
        <v>2589</v>
      </c>
      <c r="K983" s="95" t="s">
        <v>2590</v>
      </c>
      <c r="L983" s="71"/>
      <c r="M983" s="72"/>
      <c r="Q983" s="27">
        <v>54183301</v>
      </c>
      <c r="R983" s="27" t="s">
        <v>71</v>
      </c>
    </row>
    <row r="984" spans="10:18" ht="110.25" x14ac:dyDescent="0.25">
      <c r="J984" s="95" t="s">
        <v>2591</v>
      </c>
      <c r="K984" s="95" t="s">
        <v>2592</v>
      </c>
      <c r="L984" s="71"/>
      <c r="M984" s="72"/>
      <c r="Q984" s="27">
        <v>52183302</v>
      </c>
      <c r="R984" s="27" t="s">
        <v>72</v>
      </c>
    </row>
    <row r="985" spans="10:18" ht="78.75" x14ac:dyDescent="0.25">
      <c r="J985" s="95" t="s">
        <v>2593</v>
      </c>
      <c r="K985" s="95" t="s">
        <v>2594</v>
      </c>
      <c r="L985" s="71"/>
      <c r="M985" s="72"/>
      <c r="Q985" s="27">
        <v>54343504</v>
      </c>
      <c r="R985" s="27" t="s">
        <v>73</v>
      </c>
    </row>
    <row r="986" spans="10:18" ht="126" x14ac:dyDescent="0.25">
      <c r="J986" s="95" t="s">
        <v>2595</v>
      </c>
      <c r="K986" s="95" t="s">
        <v>2596</v>
      </c>
      <c r="L986" s="71"/>
      <c r="M986" s="72"/>
      <c r="Q986" s="27">
        <v>52343505</v>
      </c>
      <c r="R986" s="27" t="s">
        <v>74</v>
      </c>
    </row>
    <row r="987" spans="10:18" ht="78.75" x14ac:dyDescent="0.25">
      <c r="J987" s="95" t="s">
        <v>2597</v>
      </c>
      <c r="K987" s="95" t="s">
        <v>2598</v>
      </c>
      <c r="L987" s="71"/>
      <c r="M987" s="72"/>
      <c r="Q987" s="27">
        <v>52789903</v>
      </c>
      <c r="R987" s="27" t="s">
        <v>75</v>
      </c>
    </row>
    <row r="988" spans="10:18" ht="141.75" x14ac:dyDescent="0.25">
      <c r="J988" s="95" t="s">
        <v>2599</v>
      </c>
      <c r="K988" s="95" t="s">
        <v>2600</v>
      </c>
      <c r="L988" s="71"/>
      <c r="M988" s="72"/>
      <c r="Q988" s="27">
        <v>31521213</v>
      </c>
      <c r="R988" s="27" t="s">
        <v>76</v>
      </c>
    </row>
    <row r="989" spans="10:18" ht="31.5" x14ac:dyDescent="0.25">
      <c r="J989" s="95" t="s">
        <v>2601</v>
      </c>
      <c r="K989" s="95" t="s">
        <v>2602</v>
      </c>
      <c r="L989" s="71"/>
      <c r="M989" s="72"/>
      <c r="Q989" s="27">
        <v>53540106</v>
      </c>
      <c r="R989" s="27" t="s">
        <v>77</v>
      </c>
    </row>
    <row r="990" spans="10:18" ht="31.5" x14ac:dyDescent="0.25">
      <c r="J990" s="95" t="s">
        <v>2603</v>
      </c>
      <c r="K990" s="95" t="s">
        <v>2604</v>
      </c>
      <c r="L990" s="71"/>
      <c r="M990" s="72"/>
      <c r="Q990" s="27">
        <v>54542401</v>
      </c>
      <c r="R990" s="27" t="s">
        <v>78</v>
      </c>
    </row>
    <row r="991" spans="10:18" ht="110.25" x14ac:dyDescent="0.25">
      <c r="J991" s="95" t="s">
        <v>2605</v>
      </c>
      <c r="K991" s="95" t="s">
        <v>2606</v>
      </c>
      <c r="L991" s="71"/>
      <c r="M991" s="72"/>
      <c r="Q991" s="27">
        <v>52542402</v>
      </c>
      <c r="R991" s="27" t="s">
        <v>79</v>
      </c>
    </row>
    <row r="992" spans="10:18" ht="47.25" x14ac:dyDescent="0.25">
      <c r="J992" s="95" t="s">
        <v>2607</v>
      </c>
      <c r="K992" s="95" t="s">
        <v>769</v>
      </c>
      <c r="L992" s="71"/>
      <c r="M992" s="72"/>
      <c r="Q992" s="27">
        <v>33522401</v>
      </c>
      <c r="R992" s="27" t="s">
        <v>80</v>
      </c>
    </row>
    <row r="993" spans="10:18" ht="126" x14ac:dyDescent="0.25">
      <c r="J993" s="95" t="s">
        <v>2608</v>
      </c>
      <c r="K993" s="95" t="s">
        <v>2609</v>
      </c>
      <c r="L993" s="71"/>
      <c r="M993" s="72"/>
      <c r="Q993" s="27">
        <v>31700102</v>
      </c>
      <c r="R993" s="27" t="s">
        <v>81</v>
      </c>
    </row>
    <row r="994" spans="10:18" ht="63" x14ac:dyDescent="0.25">
      <c r="J994" s="95" t="s">
        <v>2610</v>
      </c>
      <c r="K994" s="95" t="s">
        <v>2611</v>
      </c>
      <c r="L994" s="71"/>
      <c r="M994" s="72"/>
      <c r="Q994" s="27">
        <v>21521214</v>
      </c>
      <c r="R994" s="27" t="s">
        <v>82</v>
      </c>
    </row>
    <row r="995" spans="10:18" ht="141.75" x14ac:dyDescent="0.25">
      <c r="J995" s="95" t="s">
        <v>2612</v>
      </c>
      <c r="K995" s="95" t="s">
        <v>2613</v>
      </c>
      <c r="L995" s="71"/>
      <c r="M995" s="72"/>
      <c r="Q995" s="27">
        <v>31521215</v>
      </c>
      <c r="R995" s="27" t="s">
        <v>83</v>
      </c>
    </row>
    <row r="996" spans="10:18" ht="78.75" x14ac:dyDescent="0.25">
      <c r="J996" s="95" t="s">
        <v>2614</v>
      </c>
      <c r="K996" s="95" t="s">
        <v>2615</v>
      </c>
      <c r="L996" s="71"/>
      <c r="M996" s="72"/>
      <c r="Q996" s="27">
        <v>55542303</v>
      </c>
      <c r="R996" s="27" t="s">
        <v>84</v>
      </c>
    </row>
    <row r="997" spans="10:18" ht="141.75" x14ac:dyDescent="0.25">
      <c r="J997" s="95" t="s">
        <v>2616</v>
      </c>
      <c r="K997" s="95" t="s">
        <v>2617</v>
      </c>
      <c r="L997" s="71"/>
      <c r="M997" s="72"/>
      <c r="Q997" s="27">
        <v>52581201</v>
      </c>
      <c r="R997" s="27" t="s">
        <v>85</v>
      </c>
    </row>
    <row r="998" spans="10:18" ht="110.25" x14ac:dyDescent="0.25">
      <c r="J998" s="95" t="s">
        <v>2618</v>
      </c>
      <c r="K998" s="95" t="s">
        <v>2619</v>
      </c>
      <c r="L998" s="71"/>
      <c r="M998" s="72"/>
      <c r="Q998" s="27">
        <v>21789801</v>
      </c>
      <c r="R998" s="27" t="s">
        <v>86</v>
      </c>
    </row>
    <row r="999" spans="10:18" ht="110.25" x14ac:dyDescent="0.25">
      <c r="J999" s="95" t="s">
        <v>2620</v>
      </c>
      <c r="K999" s="95" t="s">
        <v>2621</v>
      </c>
      <c r="L999" s="71"/>
      <c r="M999" s="72"/>
      <c r="Q999" s="27">
        <v>33789803</v>
      </c>
      <c r="R999" s="27" t="s">
        <v>87</v>
      </c>
    </row>
    <row r="1000" spans="10:18" ht="141.75" x14ac:dyDescent="0.25">
      <c r="J1000" s="95" t="s">
        <v>2622</v>
      </c>
      <c r="K1000" s="95" t="s">
        <v>2623</v>
      </c>
      <c r="L1000" s="71"/>
      <c r="M1000" s="72"/>
      <c r="Q1000" s="27">
        <v>51522311</v>
      </c>
      <c r="R1000" s="27" t="s">
        <v>88</v>
      </c>
    </row>
    <row r="1001" spans="10:18" ht="94.5" x14ac:dyDescent="0.25">
      <c r="J1001" s="95" t="s">
        <v>2624</v>
      </c>
      <c r="K1001" s="95" t="s">
        <v>2625</v>
      </c>
      <c r="L1001" s="71"/>
      <c r="M1001" s="72"/>
      <c r="Q1001" s="27">
        <v>55184201</v>
      </c>
      <c r="R1001" s="27" t="s">
        <v>89</v>
      </c>
    </row>
    <row r="1002" spans="10:18" ht="63" x14ac:dyDescent="0.25">
      <c r="J1002" s="95" t="s">
        <v>2626</v>
      </c>
      <c r="K1002" s="95" t="s">
        <v>2627</v>
      </c>
      <c r="L1002" s="71"/>
      <c r="M1002" s="72"/>
      <c r="Q1002" s="27">
        <v>51789903</v>
      </c>
      <c r="R1002" s="27" t="s">
        <v>90</v>
      </c>
    </row>
    <row r="1003" spans="10:18" ht="31.5" x14ac:dyDescent="0.25">
      <c r="J1003" s="95" t="s">
        <v>2628</v>
      </c>
      <c r="K1003" s="95" t="s">
        <v>2629</v>
      </c>
      <c r="L1003" s="71"/>
      <c r="M1003" s="72"/>
      <c r="Q1003" s="27">
        <v>31620309</v>
      </c>
      <c r="R1003" s="27" t="s">
        <v>91</v>
      </c>
    </row>
    <row r="1004" spans="10:18" ht="126" x14ac:dyDescent="0.25">
      <c r="J1004" s="95" t="s">
        <v>2630</v>
      </c>
      <c r="K1004" s="95" t="s">
        <v>2631</v>
      </c>
      <c r="L1004" s="71"/>
      <c r="M1004" s="72"/>
      <c r="Q1004" s="27">
        <v>52464104</v>
      </c>
      <c r="R1004" s="27" t="s">
        <v>92</v>
      </c>
    </row>
    <row r="1005" spans="10:18" ht="31.5" x14ac:dyDescent="0.25">
      <c r="J1005" s="95" t="s">
        <v>2632</v>
      </c>
      <c r="K1005" s="95" t="s">
        <v>2633</v>
      </c>
      <c r="L1005" s="71"/>
      <c r="M1005" s="72"/>
      <c r="Q1005" s="27">
        <v>52540103</v>
      </c>
      <c r="R1005" s="27" t="s">
        <v>93</v>
      </c>
    </row>
    <row r="1006" spans="10:18" ht="47.25" x14ac:dyDescent="0.25">
      <c r="J1006" s="95" t="s">
        <v>2634</v>
      </c>
      <c r="K1006" s="95" t="s">
        <v>2635</v>
      </c>
      <c r="L1006" s="71"/>
      <c r="M1006" s="72"/>
      <c r="Q1006" s="27">
        <v>55549902</v>
      </c>
      <c r="R1006" s="27" t="s">
        <v>94</v>
      </c>
    </row>
    <row r="1007" spans="10:18" ht="157.5" x14ac:dyDescent="0.25">
      <c r="J1007" s="95" t="s">
        <v>2636</v>
      </c>
      <c r="K1007" s="95" t="s">
        <v>2637</v>
      </c>
      <c r="L1007" s="71"/>
      <c r="M1007" s="72"/>
      <c r="Q1007" s="27">
        <v>54548201</v>
      </c>
      <c r="R1007" s="27" t="s">
        <v>95</v>
      </c>
    </row>
    <row r="1008" spans="10:18" ht="110.25" x14ac:dyDescent="0.25">
      <c r="J1008" s="95" t="s">
        <v>2638</v>
      </c>
      <c r="K1008" s="95" t="s">
        <v>2639</v>
      </c>
      <c r="L1008" s="71"/>
      <c r="M1008" s="72"/>
      <c r="Q1008" s="27">
        <v>52527801</v>
      </c>
      <c r="R1008" s="27" t="s">
        <v>96</v>
      </c>
    </row>
    <row r="1009" spans="10:18" ht="78.75" x14ac:dyDescent="0.25">
      <c r="J1009" s="95" t="s">
        <v>2640</v>
      </c>
      <c r="K1009" s="95" t="s">
        <v>2641</v>
      </c>
      <c r="L1009" s="71"/>
      <c r="M1009" s="72"/>
      <c r="Q1009" s="27">
        <v>31521618</v>
      </c>
      <c r="R1009" s="27" t="s">
        <v>97</v>
      </c>
    </row>
    <row r="1010" spans="10:18" ht="110.25" x14ac:dyDescent="0.25">
      <c r="J1010" s="95" t="s">
        <v>2642</v>
      </c>
      <c r="K1010" s="95" t="s">
        <v>2643</v>
      </c>
      <c r="L1010" s="71"/>
      <c r="M1010" s="72"/>
      <c r="Q1010" s="27">
        <v>52541111</v>
      </c>
      <c r="R1010" s="27" t="s">
        <v>98</v>
      </c>
    </row>
    <row r="1011" spans="10:18" ht="94.5" x14ac:dyDescent="0.25">
      <c r="J1011" s="95" t="s">
        <v>2644</v>
      </c>
      <c r="K1011" s="95" t="s">
        <v>2645</v>
      </c>
      <c r="L1011" s="71"/>
      <c r="M1011" s="72"/>
      <c r="Q1011" s="27">
        <v>21529109</v>
      </c>
      <c r="R1011" s="27" t="s">
        <v>99</v>
      </c>
    </row>
    <row r="1012" spans="10:18" ht="31.5" x14ac:dyDescent="0.25">
      <c r="J1012" s="95" t="s">
        <v>2646</v>
      </c>
      <c r="K1012" s="95" t="s">
        <v>2647</v>
      </c>
      <c r="L1012" s="71"/>
      <c r="M1012" s="72"/>
      <c r="Q1012" s="27">
        <v>52181212</v>
      </c>
      <c r="R1012" s="27" t="s">
        <v>100</v>
      </c>
    </row>
    <row r="1013" spans="10:18" ht="78.75" x14ac:dyDescent="0.25">
      <c r="J1013" s="95" t="s">
        <v>2648</v>
      </c>
      <c r="K1013" s="95" t="s">
        <v>2649</v>
      </c>
      <c r="L1013" s="71"/>
      <c r="M1013" s="72"/>
      <c r="Q1013" s="27">
        <v>52181213</v>
      </c>
      <c r="R1013" s="27" t="s">
        <v>101</v>
      </c>
    </row>
    <row r="1014" spans="10:18" ht="31.5" x14ac:dyDescent="0.25">
      <c r="J1014" s="95" t="s">
        <v>2650</v>
      </c>
      <c r="K1014" s="95" t="s">
        <v>2651</v>
      </c>
      <c r="L1014" s="71"/>
      <c r="M1014" s="72"/>
      <c r="Q1014" s="27">
        <v>52541109</v>
      </c>
      <c r="R1014" s="27" t="s">
        <v>102</v>
      </c>
    </row>
    <row r="1015" spans="10:18" ht="126" x14ac:dyDescent="0.25">
      <c r="J1015" s="95" t="s">
        <v>2652</v>
      </c>
      <c r="K1015" s="95" t="s">
        <v>2653</v>
      </c>
      <c r="L1015" s="71"/>
      <c r="M1015" s="72"/>
      <c r="Q1015" s="27">
        <v>52541204</v>
      </c>
      <c r="R1015" s="27" t="s">
        <v>103</v>
      </c>
    </row>
    <row r="1016" spans="10:18" ht="31.5" x14ac:dyDescent="0.25">
      <c r="J1016" s="95" t="s">
        <v>2654</v>
      </c>
      <c r="K1016" s="95" t="s">
        <v>2655</v>
      </c>
      <c r="L1016" s="71"/>
      <c r="M1016" s="72"/>
      <c r="Q1016" s="27">
        <v>53527801</v>
      </c>
      <c r="R1016" s="27" t="s">
        <v>104</v>
      </c>
    </row>
    <row r="1017" spans="10:18" ht="110.25" x14ac:dyDescent="0.25">
      <c r="J1017" s="95" t="s">
        <v>2656</v>
      </c>
      <c r="K1017" s="95" t="s">
        <v>2657</v>
      </c>
      <c r="L1017" s="71"/>
      <c r="M1017" s="72"/>
      <c r="Q1017" s="27">
        <v>55343402</v>
      </c>
      <c r="R1017" s="27" t="s">
        <v>105</v>
      </c>
    </row>
    <row r="1018" spans="10:18" ht="31.5" x14ac:dyDescent="0.25">
      <c r="J1018" s="95" t="s">
        <v>2658</v>
      </c>
      <c r="K1018" s="95" t="s">
        <v>2659</v>
      </c>
      <c r="L1018" s="71"/>
      <c r="M1018" s="72"/>
      <c r="Q1018" s="27">
        <v>31786207</v>
      </c>
      <c r="R1018" s="27" t="s">
        <v>106</v>
      </c>
    </row>
    <row r="1019" spans="10:18" ht="126" x14ac:dyDescent="0.25">
      <c r="J1019" s="95" t="s">
        <v>2660</v>
      </c>
      <c r="K1019" s="95" t="s">
        <v>2661</v>
      </c>
      <c r="L1019" s="71"/>
      <c r="M1019" s="72"/>
      <c r="Q1019" s="27">
        <v>53620306</v>
      </c>
      <c r="R1019" s="27" t="s">
        <v>107</v>
      </c>
    </row>
    <row r="1020" spans="10:18" ht="31.5" x14ac:dyDescent="0.25">
      <c r="J1020" s="95" t="s">
        <v>2662</v>
      </c>
      <c r="K1020" s="95" t="s">
        <v>2663</v>
      </c>
      <c r="L1020" s="71"/>
      <c r="M1020" s="72"/>
      <c r="Q1020" s="27">
        <v>32786202</v>
      </c>
      <c r="R1020" s="27" t="s">
        <v>108</v>
      </c>
    </row>
    <row r="1021" spans="10:18" ht="157.5" x14ac:dyDescent="0.25">
      <c r="J1021" s="95" t="s">
        <v>2664</v>
      </c>
      <c r="K1021" s="95" t="s">
        <v>2665</v>
      </c>
      <c r="L1021" s="71"/>
      <c r="M1021" s="72"/>
      <c r="Q1021" s="27">
        <v>31523313</v>
      </c>
      <c r="R1021" s="27" t="s">
        <v>109</v>
      </c>
    </row>
    <row r="1022" spans="10:18" ht="78.75" x14ac:dyDescent="0.25">
      <c r="J1022" s="95" t="s">
        <v>2666</v>
      </c>
      <c r="K1022" s="95" t="s">
        <v>2667</v>
      </c>
      <c r="L1022" s="73"/>
      <c r="M1022" s="21"/>
      <c r="Q1022" s="27">
        <v>32891501</v>
      </c>
      <c r="R1022" s="27" t="s">
        <v>110</v>
      </c>
    </row>
    <row r="1023" spans="10:18" ht="94.5" x14ac:dyDescent="0.25">
      <c r="J1023" s="95" t="s">
        <v>2668</v>
      </c>
      <c r="K1023" s="95" t="s">
        <v>2669</v>
      </c>
      <c r="L1023" s="73"/>
      <c r="M1023" s="21"/>
      <c r="Q1023" s="27">
        <v>52891502</v>
      </c>
      <c r="R1023" s="27" t="s">
        <v>111</v>
      </c>
    </row>
    <row r="1024" spans="10:18" ht="157.5" x14ac:dyDescent="0.25">
      <c r="J1024" s="95" t="s">
        <v>2670</v>
      </c>
      <c r="K1024" s="95" t="s">
        <v>2671</v>
      </c>
      <c r="L1024" s="73"/>
      <c r="M1024" s="21"/>
      <c r="Q1024" s="27">
        <v>54891501</v>
      </c>
      <c r="R1024" s="27" t="s">
        <v>112</v>
      </c>
    </row>
    <row r="1025" spans="10:18" ht="31.5" x14ac:dyDescent="0.25">
      <c r="J1025" s="95" t="s">
        <v>2672</v>
      </c>
      <c r="K1025" s="95" t="s">
        <v>771</v>
      </c>
      <c r="L1025" s="73"/>
      <c r="M1025" s="21"/>
      <c r="Q1025" s="27">
        <v>52181214</v>
      </c>
      <c r="R1025" s="27" t="s">
        <v>113</v>
      </c>
    </row>
    <row r="1026" spans="10:18" ht="110.25" x14ac:dyDescent="0.25">
      <c r="J1026" s="95" t="s">
        <v>2673</v>
      </c>
      <c r="K1026" s="95" t="s">
        <v>2674</v>
      </c>
      <c r="L1026" s="73"/>
      <c r="M1026" s="21"/>
      <c r="Q1026" s="27">
        <v>33181202</v>
      </c>
      <c r="R1026" s="27" t="s">
        <v>114</v>
      </c>
    </row>
    <row r="1027" spans="10:18" ht="110.25" x14ac:dyDescent="0.25">
      <c r="J1027" s="95" t="s">
        <v>2675</v>
      </c>
      <c r="K1027" s="95" t="s">
        <v>2676</v>
      </c>
      <c r="L1027" s="73"/>
      <c r="M1027" s="21"/>
      <c r="Q1027" s="27">
        <v>54840202</v>
      </c>
      <c r="R1027" s="27" t="s">
        <v>115</v>
      </c>
    </row>
    <row r="1028" spans="10:18" ht="94.5" x14ac:dyDescent="0.25">
      <c r="J1028" s="95" t="s">
        <v>2677</v>
      </c>
      <c r="K1028" s="95" t="s">
        <v>2678</v>
      </c>
      <c r="L1028" s="73"/>
      <c r="M1028" s="21"/>
      <c r="Q1028" s="27">
        <v>52840202</v>
      </c>
      <c r="R1028" s="27" t="s">
        <v>486</v>
      </c>
    </row>
    <row r="1029" spans="10:18" ht="110.25" x14ac:dyDescent="0.25">
      <c r="J1029" s="95" t="s">
        <v>2679</v>
      </c>
      <c r="K1029" s="95" t="s">
        <v>2680</v>
      </c>
      <c r="L1029" s="73"/>
      <c r="M1029" s="21"/>
      <c r="Q1029" s="27">
        <v>33583201</v>
      </c>
      <c r="R1029" s="27" t="s">
        <v>487</v>
      </c>
    </row>
    <row r="1030" spans="10:18" ht="141.75" x14ac:dyDescent="0.25">
      <c r="J1030" s="95" t="s">
        <v>2681</v>
      </c>
      <c r="K1030" s="95" t="s">
        <v>2682</v>
      </c>
      <c r="L1030" s="73"/>
      <c r="M1030" s="21"/>
      <c r="Q1030" s="27">
        <v>52343509</v>
      </c>
      <c r="R1030" s="27" t="s">
        <v>488</v>
      </c>
    </row>
    <row r="1031" spans="10:18" ht="220.5" x14ac:dyDescent="0.25">
      <c r="J1031" s="95" t="s">
        <v>2683</v>
      </c>
      <c r="K1031" s="95" t="s">
        <v>2684</v>
      </c>
      <c r="L1031" s="73"/>
      <c r="M1031" s="21"/>
      <c r="Q1031" s="27">
        <v>54340402</v>
      </c>
      <c r="R1031" s="27" t="s">
        <v>489</v>
      </c>
    </row>
    <row r="1032" spans="10:18" ht="94.5" x14ac:dyDescent="0.25">
      <c r="J1032" s="95" t="s">
        <v>2685</v>
      </c>
      <c r="K1032" s="95" t="s">
        <v>2686</v>
      </c>
      <c r="L1032" s="73"/>
      <c r="M1032" s="21"/>
      <c r="Q1032" s="27">
        <v>52340404</v>
      </c>
      <c r="R1032" s="27" t="s">
        <v>490</v>
      </c>
    </row>
    <row r="1033" spans="10:18" ht="110.25" x14ac:dyDescent="0.25">
      <c r="J1033" s="95" t="s">
        <v>2687</v>
      </c>
      <c r="K1033" s="95" t="s">
        <v>2688</v>
      </c>
      <c r="L1033" s="73"/>
      <c r="M1033" s="21"/>
      <c r="Q1033" s="27">
        <v>31529211</v>
      </c>
      <c r="R1033" s="27" t="s">
        <v>491</v>
      </c>
    </row>
    <row r="1034" spans="10:18" ht="126" x14ac:dyDescent="0.25">
      <c r="J1034" s="95" t="s">
        <v>2689</v>
      </c>
      <c r="K1034" s="95" t="s">
        <v>2690</v>
      </c>
      <c r="L1034" s="73"/>
      <c r="M1034" s="21"/>
      <c r="Q1034" s="27">
        <v>21521602</v>
      </c>
      <c r="R1034" s="27" t="s">
        <v>492</v>
      </c>
    </row>
    <row r="1035" spans="10:18" ht="63" x14ac:dyDescent="0.25">
      <c r="J1035" s="95" t="s">
        <v>2691</v>
      </c>
      <c r="K1035" s="95" t="s">
        <v>2692</v>
      </c>
      <c r="L1035" s="73"/>
      <c r="M1035" s="21"/>
      <c r="Q1035" s="27">
        <v>32529202</v>
      </c>
      <c r="R1035" s="27" t="s">
        <v>493</v>
      </c>
    </row>
    <row r="1036" spans="10:18" ht="126" x14ac:dyDescent="0.25">
      <c r="J1036" s="95" t="s">
        <v>2693</v>
      </c>
      <c r="K1036" s="95" t="s">
        <v>2694</v>
      </c>
      <c r="L1036" s="73"/>
      <c r="M1036" s="21"/>
      <c r="Q1036" s="27">
        <v>31529213</v>
      </c>
      <c r="R1036" s="27" t="s">
        <v>494</v>
      </c>
    </row>
    <row r="1037" spans="10:18" ht="31.5" x14ac:dyDescent="0.25">
      <c r="J1037" s="95" t="s">
        <v>2695</v>
      </c>
      <c r="K1037" s="95" t="s">
        <v>2696</v>
      </c>
      <c r="L1037" s="73"/>
      <c r="M1037" s="21"/>
      <c r="Q1037" s="27">
        <v>52181215</v>
      </c>
      <c r="R1037" s="27" t="s">
        <v>495</v>
      </c>
    </row>
    <row r="1038" spans="10:18" ht="47.25" x14ac:dyDescent="0.25">
      <c r="J1038" s="95" t="s">
        <v>2697</v>
      </c>
      <c r="K1038" s="95" t="s">
        <v>2698</v>
      </c>
      <c r="L1038" s="73"/>
      <c r="M1038" s="21"/>
      <c r="Q1038" s="27">
        <v>52343303</v>
      </c>
      <c r="R1038" s="27" t="s">
        <v>496</v>
      </c>
    </row>
    <row r="1039" spans="10:18" ht="110.25" x14ac:dyDescent="0.25">
      <c r="J1039" s="95" t="s">
        <v>2699</v>
      </c>
      <c r="K1039" s="95" t="s">
        <v>2700</v>
      </c>
      <c r="L1039" s="73"/>
      <c r="M1039" s="21"/>
      <c r="Q1039" s="27">
        <v>55343502</v>
      </c>
      <c r="R1039" s="27" t="s">
        <v>497</v>
      </c>
    </row>
    <row r="1040" spans="10:18" ht="78.75" x14ac:dyDescent="0.25">
      <c r="J1040" s="95" t="s">
        <v>2701</v>
      </c>
      <c r="K1040" s="95" t="s">
        <v>2702</v>
      </c>
      <c r="L1040" s="73"/>
      <c r="M1040" s="21"/>
      <c r="Q1040" s="27">
        <v>33620302</v>
      </c>
      <c r="R1040" s="27" t="s">
        <v>498</v>
      </c>
    </row>
    <row r="1041" spans="10:18" ht="94.5" x14ac:dyDescent="0.25">
      <c r="J1041" s="95" t="s">
        <v>2703</v>
      </c>
      <c r="K1041" s="95" t="s">
        <v>2704</v>
      </c>
      <c r="L1041" s="73"/>
      <c r="M1041" s="21"/>
      <c r="Q1041" s="27">
        <v>34523701</v>
      </c>
      <c r="R1041" s="27" t="s">
        <v>499</v>
      </c>
    </row>
    <row r="1042" spans="10:18" ht="94.5" x14ac:dyDescent="0.25">
      <c r="J1042" s="95" t="s">
        <v>2705</v>
      </c>
      <c r="K1042" s="95" t="s">
        <v>2706</v>
      </c>
      <c r="L1042" s="73"/>
      <c r="M1042" s="21"/>
      <c r="Q1042" s="27">
        <v>52620302</v>
      </c>
      <c r="R1042" s="27" t="s">
        <v>500</v>
      </c>
    </row>
    <row r="1043" spans="10:18" ht="94.5" x14ac:dyDescent="0.25">
      <c r="J1043" s="95" t="s">
        <v>2707</v>
      </c>
      <c r="K1043" s="95" t="s">
        <v>2708</v>
      </c>
      <c r="L1043" s="73"/>
      <c r="M1043" s="21"/>
      <c r="Q1043" s="27">
        <v>55620303</v>
      </c>
      <c r="R1043" s="27" t="s">
        <v>501</v>
      </c>
    </row>
    <row r="1044" spans="10:18" ht="94.5" x14ac:dyDescent="0.25">
      <c r="J1044" s="95" t="s">
        <v>2709</v>
      </c>
      <c r="K1044" s="95" t="s">
        <v>2710</v>
      </c>
      <c r="L1044" s="73"/>
      <c r="M1044" s="21"/>
      <c r="Q1044" s="27">
        <v>51521201</v>
      </c>
      <c r="R1044" s="27" t="s">
        <v>502</v>
      </c>
    </row>
    <row r="1045" spans="10:18" ht="141.75" x14ac:dyDescent="0.25">
      <c r="J1045" s="95" t="s">
        <v>2711</v>
      </c>
      <c r="K1045" s="95" t="s">
        <v>2712</v>
      </c>
      <c r="L1045" s="73"/>
      <c r="M1045" s="21"/>
      <c r="Q1045" s="27">
        <v>51344001</v>
      </c>
      <c r="R1045" s="27" t="s">
        <v>503</v>
      </c>
    </row>
    <row r="1046" spans="10:18" ht="94.5" x14ac:dyDescent="0.25">
      <c r="J1046" s="95" t="s">
        <v>2713</v>
      </c>
      <c r="K1046" s="95" t="s">
        <v>2714</v>
      </c>
      <c r="L1046" s="73"/>
      <c r="M1046" s="21"/>
      <c r="Q1046" s="27">
        <v>31521104</v>
      </c>
      <c r="R1046" s="27" t="s">
        <v>504</v>
      </c>
    </row>
    <row r="1047" spans="10:18" ht="141.75" x14ac:dyDescent="0.25">
      <c r="J1047" s="95" t="s">
        <v>2715</v>
      </c>
      <c r="K1047" s="95" t="s">
        <v>2716</v>
      </c>
      <c r="L1047" s="73"/>
      <c r="M1047" s="21"/>
      <c r="Q1047" s="27">
        <v>52343203</v>
      </c>
      <c r="R1047" s="27" t="s">
        <v>505</v>
      </c>
    </row>
    <row r="1048" spans="10:18" ht="110.25" x14ac:dyDescent="0.25">
      <c r="J1048" s="95" t="s">
        <v>2717</v>
      </c>
      <c r="K1048" s="95" t="s">
        <v>666</v>
      </c>
      <c r="L1048" s="73"/>
      <c r="M1048" s="21"/>
      <c r="Q1048" s="27">
        <v>55343603</v>
      </c>
      <c r="R1048" s="27" t="s">
        <v>506</v>
      </c>
    </row>
    <row r="1049" spans="10:18" ht="126" x14ac:dyDescent="0.25">
      <c r="J1049" s="95" t="s">
        <v>2718</v>
      </c>
      <c r="K1049" s="95" t="s">
        <v>2719</v>
      </c>
      <c r="L1049" s="73"/>
      <c r="M1049" s="21"/>
      <c r="Q1049" s="27">
        <v>52343506</v>
      </c>
      <c r="R1049" s="27" t="s">
        <v>507</v>
      </c>
    </row>
    <row r="1050" spans="10:18" ht="204.75" x14ac:dyDescent="0.25">
      <c r="J1050" s="95" t="s">
        <v>2720</v>
      </c>
      <c r="K1050" s="95" t="s">
        <v>2721</v>
      </c>
      <c r="L1050" s="73"/>
      <c r="M1050" s="21"/>
      <c r="Q1050" s="27">
        <v>51343301</v>
      </c>
      <c r="R1050" s="27" t="s">
        <v>508</v>
      </c>
    </row>
    <row r="1051" spans="10:18" ht="31.5" x14ac:dyDescent="0.25">
      <c r="J1051" s="95" t="s">
        <v>2722</v>
      </c>
      <c r="K1051" s="95" t="s">
        <v>773</v>
      </c>
      <c r="L1051" s="73"/>
      <c r="M1051" s="21"/>
      <c r="Q1051" s="27">
        <v>54343304</v>
      </c>
      <c r="R1051" s="27" t="s">
        <v>509</v>
      </c>
    </row>
    <row r="1052" spans="10:18" ht="110.25" x14ac:dyDescent="0.25">
      <c r="J1052" s="95" t="s">
        <v>2723</v>
      </c>
      <c r="K1052" s="95" t="s">
        <v>2724</v>
      </c>
      <c r="L1052" s="73"/>
      <c r="M1052" s="21"/>
      <c r="Q1052" s="27">
        <v>31527603</v>
      </c>
      <c r="R1052" s="27" t="s">
        <v>510</v>
      </c>
    </row>
    <row r="1053" spans="10:18" ht="78.75" x14ac:dyDescent="0.25">
      <c r="J1053" s="95" t="s">
        <v>2725</v>
      </c>
      <c r="K1053" s="95" t="s">
        <v>2726</v>
      </c>
      <c r="L1053" s="73"/>
      <c r="M1053" s="21"/>
      <c r="Q1053" s="27">
        <v>33786204</v>
      </c>
      <c r="R1053" s="27" t="s">
        <v>511</v>
      </c>
    </row>
    <row r="1054" spans="10:18" ht="78.75" x14ac:dyDescent="0.25">
      <c r="J1054" s="95" t="s">
        <v>2727</v>
      </c>
      <c r="K1054" s="95" t="s">
        <v>2728</v>
      </c>
      <c r="L1054" s="73"/>
      <c r="M1054" s="21"/>
      <c r="Q1054" s="27">
        <v>31522004</v>
      </c>
      <c r="R1054" s="27" t="s">
        <v>512</v>
      </c>
    </row>
    <row r="1055" spans="10:18" ht="94.5" x14ac:dyDescent="0.25">
      <c r="J1055" s="95" t="s">
        <v>2729</v>
      </c>
      <c r="K1055" s="95" t="s">
        <v>2730</v>
      </c>
      <c r="L1055" s="73"/>
      <c r="M1055" s="21"/>
      <c r="Q1055" s="27">
        <v>52700101</v>
      </c>
      <c r="R1055" s="27" t="s">
        <v>513</v>
      </c>
    </row>
    <row r="1056" spans="10:18" ht="47.25" x14ac:dyDescent="0.25">
      <c r="J1056" s="95" t="s">
        <v>2731</v>
      </c>
      <c r="K1056" s="95" t="s">
        <v>2732</v>
      </c>
      <c r="L1056" s="73"/>
      <c r="M1056" s="21"/>
      <c r="Q1056" s="27">
        <v>31521619</v>
      </c>
      <c r="R1056" s="27" t="s">
        <v>514</v>
      </c>
    </row>
    <row r="1057" spans="10:18" ht="78.75" x14ac:dyDescent="0.25">
      <c r="J1057" s="95" t="s">
        <v>2733</v>
      </c>
      <c r="K1057" s="95" t="s">
        <v>2734</v>
      </c>
      <c r="L1057" s="73"/>
      <c r="M1057" s="21"/>
      <c r="Q1057" s="27">
        <v>54891703</v>
      </c>
      <c r="R1057" s="27" t="s">
        <v>515</v>
      </c>
    </row>
    <row r="1058" spans="10:18" ht="78.75" x14ac:dyDescent="0.25">
      <c r="J1058" s="95" t="s">
        <v>2735</v>
      </c>
      <c r="K1058" s="95" t="s">
        <v>1051</v>
      </c>
      <c r="L1058" s="73"/>
      <c r="M1058" s="21"/>
      <c r="Q1058" s="27">
        <v>51528207</v>
      </c>
      <c r="R1058" s="27" t="s">
        <v>516</v>
      </c>
    </row>
    <row r="1059" spans="10:18" ht="94.5" x14ac:dyDescent="0.25">
      <c r="J1059" s="95" t="s">
        <v>2736</v>
      </c>
      <c r="K1059" s="95" t="s">
        <v>2737</v>
      </c>
      <c r="L1059" s="73"/>
      <c r="M1059" s="21"/>
      <c r="Q1059" s="27">
        <v>55541202</v>
      </c>
      <c r="R1059" s="27" t="s">
        <v>517</v>
      </c>
    </row>
    <row r="1060" spans="10:18" ht="47.25" x14ac:dyDescent="0.25">
      <c r="J1060" s="95" t="s">
        <v>2738</v>
      </c>
      <c r="K1060" s="95" t="s">
        <v>2739</v>
      </c>
      <c r="L1060" s="73"/>
      <c r="M1060" s="21"/>
      <c r="Q1060" s="27">
        <v>31524414</v>
      </c>
      <c r="R1060" s="27" t="s">
        <v>518</v>
      </c>
    </row>
    <row r="1061" spans="10:18" ht="47.25" x14ac:dyDescent="0.25">
      <c r="J1061" s="95" t="s">
        <v>2740</v>
      </c>
      <c r="K1061" s="95" t="s">
        <v>2741</v>
      </c>
      <c r="L1061" s="73"/>
      <c r="M1061" s="21"/>
      <c r="Q1061" s="27">
        <v>52544902</v>
      </c>
      <c r="R1061" s="27" t="s">
        <v>519</v>
      </c>
    </row>
    <row r="1062" spans="10:18" ht="63" x14ac:dyDescent="0.25">
      <c r="J1062" s="95" t="s">
        <v>2742</v>
      </c>
      <c r="K1062" s="95" t="s">
        <v>2743</v>
      </c>
      <c r="L1062" s="73"/>
      <c r="M1062" s="21"/>
      <c r="Q1062" s="27">
        <v>55541204</v>
      </c>
      <c r="R1062" s="27" t="s">
        <v>520</v>
      </c>
    </row>
    <row r="1063" spans="10:18" ht="110.25" x14ac:dyDescent="0.25">
      <c r="J1063" s="95" t="s">
        <v>2744</v>
      </c>
      <c r="K1063" s="95" t="s">
        <v>2745</v>
      </c>
      <c r="L1063" s="73"/>
      <c r="M1063" s="21"/>
      <c r="Q1063" s="27">
        <v>52549910</v>
      </c>
      <c r="R1063" s="27" t="s">
        <v>521</v>
      </c>
    </row>
    <row r="1064" spans="10:18" ht="110.25" x14ac:dyDescent="0.25">
      <c r="J1064" s="95" t="s">
        <v>2746</v>
      </c>
      <c r="K1064" s="95" t="s">
        <v>2747</v>
      </c>
      <c r="L1064" s="73"/>
      <c r="M1064" s="21"/>
      <c r="Q1064" s="27">
        <v>55541201</v>
      </c>
      <c r="R1064" s="27" t="s">
        <v>522</v>
      </c>
    </row>
    <row r="1065" spans="10:18" ht="78.75" x14ac:dyDescent="0.25">
      <c r="J1065" s="95" t="s">
        <v>2748</v>
      </c>
      <c r="K1065" s="95" t="s">
        <v>2749</v>
      </c>
      <c r="L1065" s="73"/>
      <c r="M1065" s="21"/>
      <c r="Q1065" s="27">
        <v>31782203</v>
      </c>
      <c r="R1065" s="27" t="s">
        <v>523</v>
      </c>
    </row>
    <row r="1066" spans="10:18" ht="126" x14ac:dyDescent="0.25">
      <c r="J1066" s="95" t="s">
        <v>2750</v>
      </c>
      <c r="K1066" s="95" t="s">
        <v>412</v>
      </c>
      <c r="L1066" s="73"/>
      <c r="M1066" s="21"/>
      <c r="Q1066" s="27">
        <v>33782202</v>
      </c>
      <c r="R1066" s="27" t="s">
        <v>524</v>
      </c>
    </row>
    <row r="1067" spans="10:18" ht="141.75" x14ac:dyDescent="0.25">
      <c r="J1067" s="95" t="s">
        <v>2751</v>
      </c>
      <c r="K1067" s="95" t="s">
        <v>2752</v>
      </c>
      <c r="L1067" s="73"/>
      <c r="M1067" s="21"/>
      <c r="Q1067" s="27">
        <v>54343404</v>
      </c>
      <c r="R1067" s="27" t="s">
        <v>525</v>
      </c>
    </row>
    <row r="1068" spans="10:18" ht="126" x14ac:dyDescent="0.25">
      <c r="J1068" s="95" t="s">
        <v>2753</v>
      </c>
      <c r="K1068" s="95" t="s">
        <v>2754</v>
      </c>
      <c r="L1068" s="73"/>
      <c r="M1068" s="21"/>
      <c r="Q1068" s="27">
        <v>55782201</v>
      </c>
      <c r="R1068" s="27" t="s">
        <v>526</v>
      </c>
    </row>
    <row r="1069" spans="10:18" ht="47.25" x14ac:dyDescent="0.25">
      <c r="J1069" s="95" t="s">
        <v>2755</v>
      </c>
      <c r="K1069" s="95" t="s">
        <v>2756</v>
      </c>
      <c r="L1069" s="73"/>
      <c r="M1069" s="21"/>
      <c r="Q1069" s="27">
        <v>52782202</v>
      </c>
      <c r="R1069" s="27" t="s">
        <v>527</v>
      </c>
    </row>
    <row r="1070" spans="10:18" ht="157.5" x14ac:dyDescent="0.25">
      <c r="J1070" s="95" t="s">
        <v>2757</v>
      </c>
      <c r="K1070" s="95" t="s">
        <v>2758</v>
      </c>
      <c r="L1070" s="73"/>
      <c r="M1070" s="21"/>
      <c r="Q1070" s="27">
        <v>32782201</v>
      </c>
      <c r="R1070" s="27" t="s">
        <v>528</v>
      </c>
    </row>
    <row r="1071" spans="10:18" ht="126" x14ac:dyDescent="0.25">
      <c r="J1071" s="95" t="s">
        <v>2759</v>
      </c>
      <c r="K1071" s="95" t="s">
        <v>2760</v>
      </c>
      <c r="L1071" s="73"/>
      <c r="M1071" s="21"/>
      <c r="Q1071" s="27">
        <v>52183204</v>
      </c>
      <c r="R1071" s="27" t="s">
        <v>529</v>
      </c>
    </row>
    <row r="1072" spans="10:18" ht="47.25" x14ac:dyDescent="0.25">
      <c r="J1072" s="95" t="s">
        <v>2761</v>
      </c>
      <c r="K1072" s="95" t="s">
        <v>2762</v>
      </c>
      <c r="L1072" s="73"/>
      <c r="M1072" s="21"/>
      <c r="Q1072" s="27">
        <v>54183204</v>
      </c>
      <c r="R1072" s="27" t="s">
        <v>530</v>
      </c>
    </row>
    <row r="1073" spans="10:18" ht="110.25" x14ac:dyDescent="0.25">
      <c r="J1073" s="95" t="s">
        <v>2763</v>
      </c>
      <c r="K1073" s="95" t="s">
        <v>2764</v>
      </c>
      <c r="L1073" s="73"/>
      <c r="M1073" s="21"/>
      <c r="Q1073" s="27">
        <v>52181216</v>
      </c>
      <c r="R1073" s="27" t="s">
        <v>531</v>
      </c>
    </row>
    <row r="1074" spans="10:18" ht="141.75" x14ac:dyDescent="0.25">
      <c r="J1074" s="95" t="s">
        <v>2765</v>
      </c>
      <c r="K1074" s="95" t="s">
        <v>2766</v>
      </c>
      <c r="L1074" s="73"/>
      <c r="M1074" s="21"/>
      <c r="Q1074" s="27">
        <v>52548203</v>
      </c>
      <c r="R1074" s="27" t="s">
        <v>532</v>
      </c>
    </row>
    <row r="1075" spans="10:18" ht="47.25" x14ac:dyDescent="0.25">
      <c r="J1075" s="95" t="s">
        <v>2767</v>
      </c>
      <c r="K1075" s="95" t="s">
        <v>2768</v>
      </c>
      <c r="L1075" s="73"/>
      <c r="M1075" s="21"/>
      <c r="Q1075" s="27">
        <v>34620602</v>
      </c>
      <c r="R1075" s="27" t="s">
        <v>533</v>
      </c>
    </row>
    <row r="1076" spans="10:18" ht="78.75" x14ac:dyDescent="0.25">
      <c r="J1076" s="95" t="s">
        <v>2769</v>
      </c>
      <c r="K1076" s="95" t="s">
        <v>2770</v>
      </c>
      <c r="L1076" s="73"/>
      <c r="M1076" s="21"/>
      <c r="Q1076" s="27">
        <v>52544207</v>
      </c>
      <c r="R1076" s="27" t="s">
        <v>534</v>
      </c>
    </row>
    <row r="1077" spans="10:18" ht="141.75" x14ac:dyDescent="0.25">
      <c r="J1077" s="95" t="s">
        <v>2771</v>
      </c>
      <c r="K1077" s="95" t="s">
        <v>2772</v>
      </c>
      <c r="L1077" s="73"/>
      <c r="M1077" s="21"/>
      <c r="Q1077" s="27">
        <v>53549904</v>
      </c>
      <c r="R1077" s="27" t="s">
        <v>535</v>
      </c>
    </row>
    <row r="1078" spans="10:18" ht="63" x14ac:dyDescent="0.25">
      <c r="J1078" s="95" t="s">
        <v>2773</v>
      </c>
      <c r="K1078" s="95" t="s">
        <v>2774</v>
      </c>
      <c r="L1078" s="73"/>
      <c r="M1078" s="21"/>
      <c r="Q1078" s="27">
        <v>34788202</v>
      </c>
      <c r="R1078" s="27" t="s">
        <v>536</v>
      </c>
    </row>
    <row r="1079" spans="10:18" ht="47.25" x14ac:dyDescent="0.25">
      <c r="J1079" s="95" t="s">
        <v>2775</v>
      </c>
      <c r="K1079" s="95" t="s">
        <v>2776</v>
      </c>
      <c r="L1079" s="73"/>
      <c r="M1079" s="21"/>
      <c r="Q1079" s="27">
        <v>52542203</v>
      </c>
      <c r="R1079" s="27" t="s">
        <v>537</v>
      </c>
    </row>
    <row r="1080" spans="10:18" ht="110.25" x14ac:dyDescent="0.25">
      <c r="J1080" s="95" t="s">
        <v>2777</v>
      </c>
      <c r="K1080" s="95" t="s">
        <v>2778</v>
      </c>
      <c r="L1080" s="73"/>
      <c r="M1080" s="21"/>
      <c r="Q1080" s="27">
        <v>34522208</v>
      </c>
      <c r="R1080" s="27" t="s">
        <v>538</v>
      </c>
    </row>
    <row r="1081" spans="10:18" ht="94.5" x14ac:dyDescent="0.25">
      <c r="J1081" s="95" t="s">
        <v>2779</v>
      </c>
      <c r="K1081" s="95" t="s">
        <v>2780</v>
      </c>
      <c r="L1081" s="73"/>
      <c r="M1081" s="21"/>
      <c r="Q1081" s="27">
        <v>33522203</v>
      </c>
      <c r="R1081" s="27" t="s">
        <v>539</v>
      </c>
    </row>
    <row r="1082" spans="10:18" ht="110.25" x14ac:dyDescent="0.25">
      <c r="J1082" s="95" t="s">
        <v>2781</v>
      </c>
      <c r="K1082" s="95" t="s">
        <v>2782</v>
      </c>
      <c r="L1082" s="73"/>
      <c r="M1082" s="21"/>
      <c r="Q1082" s="27">
        <v>34522209</v>
      </c>
      <c r="R1082" s="27" t="s">
        <v>540</v>
      </c>
    </row>
    <row r="1083" spans="10:18" ht="47.25" x14ac:dyDescent="0.25">
      <c r="J1083" s="95" t="s">
        <v>2783</v>
      </c>
      <c r="K1083" s="95" t="s">
        <v>2784</v>
      </c>
      <c r="L1083" s="73"/>
      <c r="M1083" s="21"/>
      <c r="Q1083" s="27">
        <v>55542301</v>
      </c>
      <c r="R1083" s="27" t="s">
        <v>541</v>
      </c>
    </row>
    <row r="1084" spans="10:18" ht="47.25" x14ac:dyDescent="0.25">
      <c r="J1084" s="95" t="s">
        <v>2785</v>
      </c>
      <c r="K1084" s="95" t="s">
        <v>2786</v>
      </c>
      <c r="L1084" s="73"/>
      <c r="M1084" s="21"/>
      <c r="Q1084" s="27">
        <v>34522210</v>
      </c>
      <c r="R1084" s="27" t="s">
        <v>542</v>
      </c>
    </row>
    <row r="1085" spans="10:18" ht="47.25" x14ac:dyDescent="0.25">
      <c r="J1085" s="95" t="s">
        <v>2787</v>
      </c>
      <c r="K1085" s="95" t="s">
        <v>1848</v>
      </c>
      <c r="L1085" s="73"/>
      <c r="M1085" s="21"/>
      <c r="Q1085" s="27">
        <v>31525204</v>
      </c>
      <c r="R1085" s="27" t="s">
        <v>543</v>
      </c>
    </row>
    <row r="1086" spans="10:18" ht="94.5" x14ac:dyDescent="0.25">
      <c r="J1086" s="95" t="s">
        <v>2788</v>
      </c>
      <c r="K1086" s="95" t="s">
        <v>2789</v>
      </c>
      <c r="L1086" s="73"/>
      <c r="M1086" s="21"/>
      <c r="Q1086" s="27">
        <v>32525205</v>
      </c>
      <c r="R1086" s="27" t="s">
        <v>544</v>
      </c>
    </row>
    <row r="1087" spans="10:18" ht="141.75" x14ac:dyDescent="0.25">
      <c r="J1087" s="95" t="s">
        <v>2790</v>
      </c>
      <c r="K1087" s="95" t="s">
        <v>2791</v>
      </c>
      <c r="L1087" s="73"/>
      <c r="M1087" s="21"/>
      <c r="Q1087" s="27">
        <v>32525207</v>
      </c>
      <c r="R1087" s="27" t="s">
        <v>545</v>
      </c>
    </row>
    <row r="1088" spans="10:18" ht="78.75" x14ac:dyDescent="0.25">
      <c r="J1088" s="95" t="s">
        <v>2792</v>
      </c>
      <c r="K1088" s="95" t="s">
        <v>2793</v>
      </c>
      <c r="L1088" s="73"/>
      <c r="M1088" s="21"/>
      <c r="Q1088" s="27">
        <v>31525206</v>
      </c>
      <c r="R1088" s="27" t="s">
        <v>546</v>
      </c>
    </row>
    <row r="1089" spans="10:18" ht="126" x14ac:dyDescent="0.25">
      <c r="J1089" s="95" t="s">
        <v>2794</v>
      </c>
      <c r="K1089" s="95" t="s">
        <v>2795</v>
      </c>
      <c r="L1089" s="73"/>
      <c r="M1089" s="21"/>
      <c r="Q1089" s="27">
        <v>34525202</v>
      </c>
      <c r="R1089" s="27" t="s">
        <v>547</v>
      </c>
    </row>
    <row r="1090" spans="10:18" ht="141.75" x14ac:dyDescent="0.25">
      <c r="J1090" s="95" t="s">
        <v>2796</v>
      </c>
      <c r="K1090" s="95" t="s">
        <v>2797</v>
      </c>
      <c r="L1090" s="73"/>
      <c r="M1090" s="21"/>
      <c r="Q1090" s="27">
        <v>31525209</v>
      </c>
      <c r="R1090" s="27" t="s">
        <v>548</v>
      </c>
    </row>
    <row r="1091" spans="10:18" ht="126" x14ac:dyDescent="0.25">
      <c r="J1091" s="95" t="s">
        <v>2798</v>
      </c>
      <c r="K1091" s="95" t="s">
        <v>2799</v>
      </c>
      <c r="L1091" s="73"/>
      <c r="M1091" s="21"/>
      <c r="Q1091" s="27">
        <v>31525205</v>
      </c>
      <c r="R1091" s="27" t="s">
        <v>549</v>
      </c>
    </row>
    <row r="1092" spans="10:18" ht="47.25" x14ac:dyDescent="0.25">
      <c r="J1092" s="95" t="s">
        <v>2800</v>
      </c>
      <c r="K1092" s="95" t="s">
        <v>2801</v>
      </c>
      <c r="L1092" s="73"/>
      <c r="M1092" s="21"/>
      <c r="Q1092" s="27">
        <v>32525206</v>
      </c>
      <c r="R1092" s="27" t="s">
        <v>550</v>
      </c>
    </row>
    <row r="1093" spans="10:18" ht="126" x14ac:dyDescent="0.25">
      <c r="J1093" s="95" t="s">
        <v>2802</v>
      </c>
      <c r="K1093" s="95" t="s">
        <v>2803</v>
      </c>
      <c r="L1093" s="73"/>
      <c r="M1093" s="21"/>
      <c r="Q1093" s="27">
        <v>31525207</v>
      </c>
      <c r="R1093" s="27" t="s">
        <v>551</v>
      </c>
    </row>
    <row r="1094" spans="10:18" ht="141.75" x14ac:dyDescent="0.25">
      <c r="J1094" s="95" t="s">
        <v>2804</v>
      </c>
      <c r="K1094" s="95" t="s">
        <v>1318</v>
      </c>
      <c r="L1094" s="73"/>
      <c r="M1094" s="21"/>
      <c r="Q1094" s="27">
        <v>34522213</v>
      </c>
      <c r="R1094" s="27" t="s">
        <v>552</v>
      </c>
    </row>
    <row r="1095" spans="10:18" ht="63" x14ac:dyDescent="0.25">
      <c r="J1095" s="95" t="s">
        <v>2805</v>
      </c>
      <c r="K1095" s="95" t="s">
        <v>2806</v>
      </c>
      <c r="L1095" s="73"/>
      <c r="M1095" s="21"/>
      <c r="Q1095" s="27">
        <v>33521603</v>
      </c>
      <c r="R1095" s="27" t="s">
        <v>553</v>
      </c>
    </row>
    <row r="1096" spans="10:18" ht="94.5" x14ac:dyDescent="0.25">
      <c r="J1096" s="95" t="s">
        <v>2807</v>
      </c>
      <c r="K1096" s="95" t="s">
        <v>2808</v>
      </c>
      <c r="L1096" s="73"/>
      <c r="M1096" s="21"/>
      <c r="Q1096" s="27">
        <v>51620702</v>
      </c>
      <c r="R1096" s="27" t="s">
        <v>554</v>
      </c>
    </row>
    <row r="1097" spans="10:18" ht="47.25" x14ac:dyDescent="0.25">
      <c r="J1097" s="95" t="s">
        <v>2809</v>
      </c>
      <c r="K1097" s="95" t="s">
        <v>1906</v>
      </c>
      <c r="L1097" s="73"/>
      <c r="M1097" s="21"/>
      <c r="Q1097" s="27">
        <v>31786208</v>
      </c>
      <c r="R1097" s="27" t="s">
        <v>555</v>
      </c>
    </row>
    <row r="1098" spans="10:18" ht="63" x14ac:dyDescent="0.25">
      <c r="J1098" s="95" t="s">
        <v>2810</v>
      </c>
      <c r="K1098" s="95" t="s">
        <v>2811</v>
      </c>
      <c r="L1098" s="73"/>
      <c r="M1098" s="21"/>
      <c r="Q1098" s="27">
        <v>51786205</v>
      </c>
      <c r="R1098" s="27" t="s">
        <v>556</v>
      </c>
    </row>
    <row r="1099" spans="10:18" ht="189" x14ac:dyDescent="0.25">
      <c r="J1099" s="95" t="s">
        <v>2812</v>
      </c>
      <c r="K1099" s="95" t="s">
        <v>2813</v>
      </c>
      <c r="L1099" s="73"/>
      <c r="M1099" s="21"/>
      <c r="Q1099" s="27">
        <v>52584202</v>
      </c>
      <c r="R1099" s="27" t="s">
        <v>557</v>
      </c>
    </row>
    <row r="1100" spans="10:18" ht="47.25" x14ac:dyDescent="0.25">
      <c r="J1100" s="95" t="s">
        <v>2814</v>
      </c>
      <c r="K1100" s="95" t="s">
        <v>2308</v>
      </c>
      <c r="L1100" s="73"/>
      <c r="M1100" s="21"/>
      <c r="Q1100" s="27">
        <v>33584204</v>
      </c>
      <c r="R1100" s="27" t="s">
        <v>558</v>
      </c>
    </row>
    <row r="1101" spans="10:18" ht="78.75" x14ac:dyDescent="0.25">
      <c r="J1101" s="95" t="s">
        <v>2815</v>
      </c>
      <c r="K1101" s="95" t="s">
        <v>2816</v>
      </c>
      <c r="L1101" s="73"/>
      <c r="M1101" s="21"/>
      <c r="Q1101" s="27">
        <v>33584205</v>
      </c>
      <c r="R1101" s="27" t="s">
        <v>559</v>
      </c>
    </row>
    <row r="1102" spans="10:18" ht="94.5" x14ac:dyDescent="0.25">
      <c r="J1102" s="95" t="s">
        <v>2817</v>
      </c>
      <c r="K1102" s="95" t="s">
        <v>2818</v>
      </c>
      <c r="L1102" s="73"/>
      <c r="M1102" s="21"/>
      <c r="Q1102" s="27">
        <v>52584203</v>
      </c>
      <c r="R1102" s="27" t="s">
        <v>560</v>
      </c>
    </row>
    <row r="1103" spans="10:18" ht="110.25" x14ac:dyDescent="0.25">
      <c r="J1103" s="95" t="s">
        <v>2819</v>
      </c>
      <c r="K1103" s="95" t="s">
        <v>2820</v>
      </c>
      <c r="L1103" s="73"/>
      <c r="M1103" s="21"/>
      <c r="Q1103" s="27">
        <v>31521620</v>
      </c>
      <c r="R1103" s="27" t="s">
        <v>561</v>
      </c>
    </row>
    <row r="1104" spans="10:18" ht="63" x14ac:dyDescent="0.25">
      <c r="J1104" s="95" t="s">
        <v>2821</v>
      </c>
      <c r="K1104" s="95" t="s">
        <v>2822</v>
      </c>
      <c r="L1104" s="73"/>
      <c r="M1104" s="21"/>
      <c r="Q1104" s="27">
        <v>52182204</v>
      </c>
      <c r="R1104" s="27" t="s">
        <v>562</v>
      </c>
    </row>
    <row r="1105" spans="10:18" ht="126" x14ac:dyDescent="0.25">
      <c r="J1105" s="95" t="s">
        <v>2823</v>
      </c>
      <c r="K1105" s="95" t="s">
        <v>2824</v>
      </c>
      <c r="L1105" s="73"/>
      <c r="M1105" s="21"/>
      <c r="Q1105" s="27">
        <v>33529302</v>
      </c>
      <c r="R1105" s="27" t="s">
        <v>563</v>
      </c>
    </row>
    <row r="1106" spans="10:18" ht="63" x14ac:dyDescent="0.25">
      <c r="J1106" s="95" t="s">
        <v>2825</v>
      </c>
      <c r="K1106" s="95" t="s">
        <v>2826</v>
      </c>
      <c r="L1106" s="73"/>
      <c r="M1106" s="21"/>
      <c r="Q1106" s="27">
        <v>21620708</v>
      </c>
      <c r="R1106" s="27" t="s">
        <v>564</v>
      </c>
    </row>
    <row r="1107" spans="10:18" ht="47.25" x14ac:dyDescent="0.25">
      <c r="J1107" s="95" t="s">
        <v>2827</v>
      </c>
      <c r="K1107" s="95" t="s">
        <v>2828</v>
      </c>
      <c r="L1107" s="73"/>
      <c r="M1107" s="21"/>
      <c r="Q1107" s="27">
        <v>31521216</v>
      </c>
      <c r="R1107" s="27" t="s">
        <v>565</v>
      </c>
    </row>
    <row r="1108" spans="10:18" ht="63" x14ac:dyDescent="0.25">
      <c r="J1108" s="95" t="s">
        <v>2829</v>
      </c>
      <c r="K1108" s="95" t="s">
        <v>2830</v>
      </c>
      <c r="L1108" s="73"/>
      <c r="M1108" s="21"/>
      <c r="Q1108" s="27">
        <v>53620705</v>
      </c>
      <c r="R1108" s="27" t="s">
        <v>620</v>
      </c>
    </row>
    <row r="1109" spans="10:18" ht="47.25" x14ac:dyDescent="0.25">
      <c r="J1109" s="95" t="s">
        <v>2831</v>
      </c>
      <c r="K1109" s="95" t="s">
        <v>2832</v>
      </c>
      <c r="L1109" s="73"/>
      <c r="M1109" s="21"/>
      <c r="Q1109" s="27">
        <v>31523201</v>
      </c>
      <c r="R1109" s="27" t="s">
        <v>621</v>
      </c>
    </row>
    <row r="1110" spans="10:18" ht="110.25" x14ac:dyDescent="0.25">
      <c r="J1110" s="95" t="s">
        <v>2833</v>
      </c>
      <c r="K1110" s="95" t="s">
        <v>2834</v>
      </c>
      <c r="L1110" s="73"/>
      <c r="M1110" s="21"/>
      <c r="Q1110" s="27">
        <v>53524701</v>
      </c>
      <c r="R1110" s="27" t="s">
        <v>622</v>
      </c>
    </row>
    <row r="1111" spans="10:18" ht="78.75" x14ac:dyDescent="0.25">
      <c r="J1111" s="95" t="s">
        <v>2835</v>
      </c>
      <c r="K1111" s="95" t="s">
        <v>2836</v>
      </c>
      <c r="L1111" s="73"/>
      <c r="M1111" s="21"/>
      <c r="Q1111" s="27">
        <v>34527201</v>
      </c>
      <c r="R1111" s="27" t="s">
        <v>623</v>
      </c>
    </row>
    <row r="1112" spans="10:18" ht="94.5" x14ac:dyDescent="0.25">
      <c r="J1112" s="95" t="s">
        <v>2837</v>
      </c>
      <c r="K1112" s="95" t="s">
        <v>2838</v>
      </c>
      <c r="L1112" s="73"/>
      <c r="M1112" s="21"/>
      <c r="Q1112" s="27">
        <v>34527202</v>
      </c>
      <c r="R1112" s="27" t="s">
        <v>624</v>
      </c>
    </row>
    <row r="1113" spans="10:18" ht="110.25" x14ac:dyDescent="0.25">
      <c r="J1113" s="95" t="s">
        <v>2839</v>
      </c>
      <c r="K1113" s="95" t="s">
        <v>2840</v>
      </c>
      <c r="L1113" s="73"/>
      <c r="M1113" s="21"/>
      <c r="Q1113" s="27">
        <v>33529301</v>
      </c>
      <c r="R1113" s="27" t="s">
        <v>625</v>
      </c>
    </row>
    <row r="1114" spans="10:18" ht="94.5" x14ac:dyDescent="0.25">
      <c r="J1114" s="95" t="s">
        <v>2841</v>
      </c>
      <c r="K1114" s="95" t="s">
        <v>2555</v>
      </c>
      <c r="L1114" s="73"/>
      <c r="M1114" s="21"/>
      <c r="Q1114" s="27">
        <v>54789901</v>
      </c>
      <c r="R1114" s="27" t="s">
        <v>626</v>
      </c>
    </row>
    <row r="1115" spans="10:18" ht="110.25" x14ac:dyDescent="0.25">
      <c r="J1115" s="95" t="s">
        <v>2842</v>
      </c>
      <c r="K1115" s="95" t="s">
        <v>1047</v>
      </c>
      <c r="L1115" s="73"/>
      <c r="M1115" s="21"/>
      <c r="Q1115" s="27">
        <v>31529203</v>
      </c>
      <c r="R1115" s="27" t="s">
        <v>627</v>
      </c>
    </row>
    <row r="1116" spans="10:18" ht="47.25" x14ac:dyDescent="0.25">
      <c r="J1116" s="95" t="s">
        <v>2843</v>
      </c>
      <c r="K1116" s="95" t="s">
        <v>2844</v>
      </c>
      <c r="L1116" s="73"/>
      <c r="M1116" s="21"/>
      <c r="Q1116" s="27">
        <v>31524401</v>
      </c>
      <c r="R1116" s="27" t="s">
        <v>628</v>
      </c>
    </row>
    <row r="1117" spans="10:18" ht="110.25" x14ac:dyDescent="0.25">
      <c r="J1117" s="95" t="s">
        <v>2845</v>
      </c>
      <c r="K1117" s="95" t="s">
        <v>2846</v>
      </c>
      <c r="L1117" s="73"/>
      <c r="M1117" s="21"/>
      <c r="Q1117" s="27">
        <v>31523303</v>
      </c>
      <c r="R1117" s="27" t="s">
        <v>629</v>
      </c>
    </row>
    <row r="1118" spans="10:18" ht="78.75" x14ac:dyDescent="0.25">
      <c r="J1118" s="95" t="s">
        <v>2847</v>
      </c>
      <c r="K1118" s="95" t="s">
        <v>2848</v>
      </c>
      <c r="L1118" s="73"/>
      <c r="M1118" s="21"/>
      <c r="Q1118" s="27">
        <v>31524603</v>
      </c>
      <c r="R1118" s="27" t="s">
        <v>630</v>
      </c>
    </row>
    <row r="1119" spans="10:18" ht="78.75" x14ac:dyDescent="0.25">
      <c r="J1119" s="95" t="s">
        <v>2849</v>
      </c>
      <c r="K1119" s="95" t="s">
        <v>2850</v>
      </c>
      <c r="L1119" s="73"/>
      <c r="M1119" s="21"/>
      <c r="Q1119" s="27">
        <v>53523601</v>
      </c>
      <c r="R1119" s="27" t="s">
        <v>631</v>
      </c>
    </row>
    <row r="1120" spans="10:18" ht="78.75" x14ac:dyDescent="0.25">
      <c r="J1120" s="95" t="s">
        <v>2851</v>
      </c>
      <c r="K1120" s="95" t="s">
        <v>2852</v>
      </c>
      <c r="L1120" s="73"/>
      <c r="M1120" s="21"/>
      <c r="Q1120" s="27">
        <v>33521602</v>
      </c>
      <c r="R1120" s="27" t="s">
        <v>632</v>
      </c>
    </row>
    <row r="1121" spans="9:18" ht="31.5" x14ac:dyDescent="0.25">
      <c r="J1121" s="95" t="s">
        <v>2853</v>
      </c>
      <c r="K1121" s="95" t="s">
        <v>2854</v>
      </c>
      <c r="L1121" s="73"/>
      <c r="M1121" s="21"/>
      <c r="Q1121" s="27">
        <v>31523307</v>
      </c>
      <c r="R1121" s="27" t="s">
        <v>633</v>
      </c>
    </row>
    <row r="1122" spans="9:18" ht="31.5" x14ac:dyDescent="0.25">
      <c r="J1122" s="95" t="s">
        <v>2855</v>
      </c>
      <c r="K1122" s="95" t="s">
        <v>2856</v>
      </c>
      <c r="L1122" s="73"/>
      <c r="M1122" s="21"/>
      <c r="Q1122" s="27">
        <v>21529201</v>
      </c>
      <c r="R1122" s="27" t="s">
        <v>634</v>
      </c>
    </row>
    <row r="1123" spans="9:18" ht="31.5" x14ac:dyDescent="0.25">
      <c r="J1123" s="95" t="s">
        <v>2857</v>
      </c>
      <c r="K1123" s="95" t="s">
        <v>2858</v>
      </c>
      <c r="L1123" s="73"/>
      <c r="M1123" s="21"/>
      <c r="Q1123" s="27">
        <v>34527203</v>
      </c>
      <c r="R1123" s="27" t="s">
        <v>129</v>
      </c>
    </row>
    <row r="1124" spans="9:18" ht="31.5" x14ac:dyDescent="0.25">
      <c r="J1124" s="95" t="s">
        <v>2859</v>
      </c>
      <c r="K1124" s="95" t="s">
        <v>2860</v>
      </c>
      <c r="L1124" s="73"/>
      <c r="M1124" s="21"/>
      <c r="Q1124" s="27">
        <v>32524601</v>
      </c>
      <c r="R1124" s="27" t="s">
        <v>131</v>
      </c>
    </row>
    <row r="1125" spans="9:18" ht="78.75" x14ac:dyDescent="0.25">
      <c r="J1125" s="95" t="s">
        <v>2861</v>
      </c>
      <c r="K1125" s="95" t="s">
        <v>2862</v>
      </c>
      <c r="L1125" s="73"/>
      <c r="M1125" s="21"/>
      <c r="Q1125" s="27">
        <v>32523201</v>
      </c>
      <c r="R1125" s="27" t="s">
        <v>132</v>
      </c>
    </row>
    <row r="1126" spans="9:18" ht="110.25" x14ac:dyDescent="0.25">
      <c r="J1126" s="95" t="s">
        <v>2863</v>
      </c>
      <c r="K1126" s="95" t="s">
        <v>2864</v>
      </c>
      <c r="L1126" s="73"/>
      <c r="M1126" s="21"/>
      <c r="Q1126" s="27">
        <v>31524407</v>
      </c>
      <c r="R1126" s="27" t="s">
        <v>133</v>
      </c>
    </row>
    <row r="1127" spans="9:18" ht="126" x14ac:dyDescent="0.25">
      <c r="I1127" s="13"/>
      <c r="J1127" s="95" t="s">
        <v>2865</v>
      </c>
      <c r="K1127" s="95" t="s">
        <v>2866</v>
      </c>
      <c r="L1127" s="89"/>
      <c r="M1127" s="90"/>
      <c r="Q1127" s="27">
        <v>31523203</v>
      </c>
      <c r="R1127" s="27" t="s">
        <v>134</v>
      </c>
    </row>
    <row r="1128" spans="9:18" ht="110.25" x14ac:dyDescent="0.25">
      <c r="J1128" s="95" t="s">
        <v>2867</v>
      </c>
      <c r="K1128" s="95" t="s">
        <v>2868</v>
      </c>
      <c r="L1128" s="88"/>
      <c r="M1128" s="21"/>
      <c r="Q1128" s="27">
        <v>31521615</v>
      </c>
      <c r="R1128" s="27" t="s">
        <v>135</v>
      </c>
    </row>
    <row r="1129" spans="9:18" ht="141.75" x14ac:dyDescent="0.25">
      <c r="J1129" s="95" t="s">
        <v>2869</v>
      </c>
      <c r="K1129" s="95" t="s">
        <v>2870</v>
      </c>
      <c r="L1129" s="88"/>
      <c r="M1129" s="21"/>
      <c r="Q1129" s="27">
        <v>31524411</v>
      </c>
      <c r="R1129" s="27" t="s">
        <v>136</v>
      </c>
    </row>
    <row r="1130" spans="9:18" ht="94.5" x14ac:dyDescent="0.25">
      <c r="J1130" s="95" t="s">
        <v>2871</v>
      </c>
      <c r="K1130" s="95" t="s">
        <v>2872</v>
      </c>
      <c r="L1130" s="88"/>
      <c r="M1130" s="21"/>
      <c r="Q1130" s="27">
        <v>31524606</v>
      </c>
      <c r="R1130" s="27" t="s">
        <v>137</v>
      </c>
    </row>
    <row r="1131" spans="9:18" ht="78.75" x14ac:dyDescent="0.25">
      <c r="J1131" s="95" t="s">
        <v>2873</v>
      </c>
      <c r="K1131" s="95" t="s">
        <v>2874</v>
      </c>
      <c r="L1131" s="88"/>
      <c r="M1131" s="21"/>
      <c r="Q1131" s="27">
        <v>32523202</v>
      </c>
      <c r="R1131" s="27" t="s">
        <v>138</v>
      </c>
    </row>
    <row r="1132" spans="9:18" ht="31.5" x14ac:dyDescent="0.25">
      <c r="J1132" s="95" t="s">
        <v>2875</v>
      </c>
      <c r="K1132" s="95" t="s">
        <v>2876</v>
      </c>
      <c r="L1132" s="88"/>
      <c r="M1132" s="21"/>
      <c r="Q1132" s="27">
        <v>31524502</v>
      </c>
      <c r="R1132" s="27" t="s">
        <v>139</v>
      </c>
    </row>
    <row r="1133" spans="9:18" ht="110.25" x14ac:dyDescent="0.25">
      <c r="J1133" s="95" t="s">
        <v>2877</v>
      </c>
      <c r="K1133" s="95" t="s">
        <v>2878</v>
      </c>
      <c r="L1133" s="88"/>
      <c r="M1133" s="21"/>
      <c r="Q1133" s="27">
        <v>34522207</v>
      </c>
      <c r="R1133" s="27" t="s">
        <v>140</v>
      </c>
    </row>
    <row r="1134" spans="9:18" ht="94.5" x14ac:dyDescent="0.25">
      <c r="J1134" s="95" t="s">
        <v>2879</v>
      </c>
      <c r="K1134" s="95" t="s">
        <v>2880</v>
      </c>
      <c r="L1134" s="88"/>
      <c r="M1134" s="21"/>
      <c r="Q1134" s="27">
        <v>31522003</v>
      </c>
      <c r="R1134" s="27" t="s">
        <v>141</v>
      </c>
    </row>
    <row r="1135" spans="9:18" ht="126" x14ac:dyDescent="0.25">
      <c r="J1135" s="95" t="s">
        <v>2881</v>
      </c>
      <c r="K1135" s="95" t="s">
        <v>2882</v>
      </c>
      <c r="L1135" s="88"/>
      <c r="M1135" s="21"/>
      <c r="Q1135" s="27">
        <v>51528204</v>
      </c>
      <c r="R1135" s="27" t="s">
        <v>142</v>
      </c>
    </row>
    <row r="1136" spans="9:18" ht="63" x14ac:dyDescent="0.25">
      <c r="J1136" s="95" t="s">
        <v>2883</v>
      </c>
      <c r="K1136" s="95" t="s">
        <v>2884</v>
      </c>
      <c r="L1136" s="88"/>
      <c r="M1136" s="21"/>
      <c r="Q1136" s="27">
        <v>53522301</v>
      </c>
      <c r="R1136" s="27" t="s">
        <v>143</v>
      </c>
    </row>
    <row r="1137" spans="10:18" ht="94.5" x14ac:dyDescent="0.25">
      <c r="J1137" s="95" t="s">
        <v>2885</v>
      </c>
      <c r="K1137" s="95" t="s">
        <v>2886</v>
      </c>
      <c r="L1137" s="88"/>
      <c r="M1137" s="21"/>
      <c r="Q1137" s="27">
        <v>31525104</v>
      </c>
      <c r="R1137" s="27" t="s">
        <v>144</v>
      </c>
    </row>
    <row r="1138" spans="10:18" ht="141.75" x14ac:dyDescent="0.25">
      <c r="J1138" s="95" t="s">
        <v>2887</v>
      </c>
      <c r="K1138" s="95" t="s">
        <v>2888</v>
      </c>
      <c r="L1138" s="88"/>
      <c r="M1138" s="21"/>
      <c r="Q1138" s="27">
        <v>31523207</v>
      </c>
      <c r="R1138" s="27" t="s">
        <v>145</v>
      </c>
    </row>
    <row r="1139" spans="10:18" ht="47.25" x14ac:dyDescent="0.25">
      <c r="J1139" s="95" t="s">
        <v>2889</v>
      </c>
      <c r="K1139" s="95" t="s">
        <v>2890</v>
      </c>
      <c r="L1139" s="88"/>
      <c r="M1139" s="21"/>
      <c r="Q1139" s="27">
        <v>52540101</v>
      </c>
      <c r="R1139" s="27" t="s">
        <v>146</v>
      </c>
    </row>
    <row r="1140" spans="10:18" ht="94.5" x14ac:dyDescent="0.25">
      <c r="J1140" s="95" t="s">
        <v>2891</v>
      </c>
      <c r="K1140" s="95" t="s">
        <v>2892</v>
      </c>
      <c r="L1140" s="88"/>
      <c r="M1140" s="21"/>
      <c r="Q1140" s="27">
        <v>31620303</v>
      </c>
      <c r="R1140" s="27" t="s">
        <v>147</v>
      </c>
    </row>
    <row r="1141" spans="10:18" ht="78.75" x14ac:dyDescent="0.25">
      <c r="J1141" s="95" t="s">
        <v>2893</v>
      </c>
      <c r="K1141" s="95" t="s">
        <v>2894</v>
      </c>
      <c r="L1141" s="88"/>
      <c r="M1141" s="21"/>
      <c r="Q1141" s="27">
        <v>52622201</v>
      </c>
      <c r="R1141" s="27" t="s">
        <v>148</v>
      </c>
    </row>
    <row r="1142" spans="10:18" ht="110.25" x14ac:dyDescent="0.25">
      <c r="J1142" s="95" t="s">
        <v>2895</v>
      </c>
      <c r="K1142" s="95" t="s">
        <v>2896</v>
      </c>
      <c r="L1142" s="88"/>
      <c r="M1142" s="21"/>
      <c r="Q1142" s="27">
        <v>33527202</v>
      </c>
      <c r="R1142" s="27" t="s">
        <v>149</v>
      </c>
    </row>
    <row r="1143" spans="10:18" ht="78.75" x14ac:dyDescent="0.25">
      <c r="J1143" s="95" t="s">
        <v>2897</v>
      </c>
      <c r="K1143" s="95" t="s">
        <v>2898</v>
      </c>
      <c r="L1143" s="88"/>
      <c r="M1143" s="21"/>
      <c r="Q1143" s="27">
        <v>52541103</v>
      </c>
      <c r="R1143" s="27" t="s">
        <v>150</v>
      </c>
    </row>
    <row r="1144" spans="10:18" ht="31.5" x14ac:dyDescent="0.25">
      <c r="J1144" s="95" t="s">
        <v>2899</v>
      </c>
      <c r="K1144" s="95" t="s">
        <v>2900</v>
      </c>
      <c r="L1144" s="88"/>
      <c r="M1144" s="21"/>
      <c r="Q1144" s="27">
        <v>31527203</v>
      </c>
      <c r="R1144" s="27" t="s">
        <v>151</v>
      </c>
    </row>
    <row r="1145" spans="10:18" ht="78.75" x14ac:dyDescent="0.25">
      <c r="J1145" s="95" t="s">
        <v>2901</v>
      </c>
      <c r="K1145" s="95" t="s">
        <v>2902</v>
      </c>
      <c r="L1145" s="88"/>
      <c r="M1145" s="21"/>
      <c r="Q1145" s="27">
        <v>33524301</v>
      </c>
      <c r="R1145" s="27" t="s">
        <v>152</v>
      </c>
    </row>
    <row r="1146" spans="10:18" ht="47.25" x14ac:dyDescent="0.25">
      <c r="J1146" s="95" t="s">
        <v>2903</v>
      </c>
      <c r="K1146" s="95" t="s">
        <v>2904</v>
      </c>
      <c r="L1146" s="88"/>
      <c r="M1146" s="21"/>
      <c r="Q1146" s="27">
        <v>52622202</v>
      </c>
      <c r="R1146" s="27" t="s">
        <v>153</v>
      </c>
    </row>
    <row r="1147" spans="10:18" ht="78.75" x14ac:dyDescent="0.25">
      <c r="J1147" s="95" t="s">
        <v>2905</v>
      </c>
      <c r="K1147" s="95" t="s">
        <v>2906</v>
      </c>
      <c r="L1147" s="88"/>
      <c r="M1147" s="21"/>
      <c r="Q1147" s="27">
        <v>52622203</v>
      </c>
      <c r="R1147" s="27" t="s">
        <v>154</v>
      </c>
    </row>
    <row r="1148" spans="10:18" ht="110.25" x14ac:dyDescent="0.25">
      <c r="J1148" s="95" t="s">
        <v>2907</v>
      </c>
      <c r="K1148" s="95" t="s">
        <v>2908</v>
      </c>
      <c r="L1148" s="88"/>
      <c r="M1148" s="21"/>
      <c r="Q1148" s="27">
        <v>52622204</v>
      </c>
      <c r="R1148" s="27" t="s">
        <v>155</v>
      </c>
    </row>
    <row r="1149" spans="10:18" ht="63" x14ac:dyDescent="0.25">
      <c r="J1149" s="95" t="s">
        <v>2909</v>
      </c>
      <c r="K1149" s="95" t="s">
        <v>2910</v>
      </c>
      <c r="L1149" s="88"/>
      <c r="M1149" s="21"/>
      <c r="Q1149" s="27">
        <v>52622206</v>
      </c>
      <c r="R1149" s="27" t="s">
        <v>156</v>
      </c>
    </row>
    <row r="1150" spans="10:18" ht="126" x14ac:dyDescent="0.25">
      <c r="J1150" s="95" t="s">
        <v>2911</v>
      </c>
      <c r="K1150" s="95" t="s">
        <v>2912</v>
      </c>
      <c r="L1150" s="88"/>
      <c r="M1150" s="21"/>
      <c r="Q1150" s="27">
        <v>31523302</v>
      </c>
      <c r="R1150" s="27" t="s">
        <v>157</v>
      </c>
    </row>
    <row r="1151" spans="10:18" ht="31.5" x14ac:dyDescent="0.25">
      <c r="J1151" s="95" t="s">
        <v>2913</v>
      </c>
      <c r="K1151" s="95" t="s">
        <v>2914</v>
      </c>
      <c r="L1151" s="88"/>
      <c r="M1151" s="21"/>
      <c r="Q1151" s="27">
        <v>51523301</v>
      </c>
      <c r="R1151" s="27" t="s">
        <v>334</v>
      </c>
    </row>
    <row r="1152" spans="10:18" ht="126" x14ac:dyDescent="0.25">
      <c r="J1152" s="95" t="s">
        <v>2915</v>
      </c>
      <c r="K1152" s="95" t="s">
        <v>2916</v>
      </c>
      <c r="L1152" s="88"/>
      <c r="M1152" s="21"/>
      <c r="Q1152" s="27">
        <v>52543201</v>
      </c>
      <c r="R1152" s="27" t="s">
        <v>335</v>
      </c>
    </row>
    <row r="1153" spans="10:18" ht="63" x14ac:dyDescent="0.25">
      <c r="J1153" s="95" t="s">
        <v>2917</v>
      </c>
      <c r="K1153" s="95" t="s">
        <v>2918</v>
      </c>
      <c r="L1153" s="88"/>
      <c r="M1153" s="21"/>
      <c r="Q1153" s="27">
        <v>52543202</v>
      </c>
      <c r="R1153" s="27" t="s">
        <v>158</v>
      </c>
    </row>
    <row r="1154" spans="10:18" ht="78.75" x14ac:dyDescent="0.25">
      <c r="J1154" s="95" t="s">
        <v>2919</v>
      </c>
      <c r="K1154" s="95" t="s">
        <v>2920</v>
      </c>
      <c r="L1154" s="88"/>
      <c r="M1154" s="21"/>
      <c r="Q1154" s="27">
        <v>31529105</v>
      </c>
      <c r="R1154" s="27" t="s">
        <v>159</v>
      </c>
    </row>
    <row r="1155" spans="10:18" ht="141.75" x14ac:dyDescent="0.25">
      <c r="J1155" s="95" t="s">
        <v>2921</v>
      </c>
      <c r="K1155" s="95" t="s">
        <v>2922</v>
      </c>
      <c r="L1155" s="88"/>
      <c r="M1155" s="21"/>
      <c r="Q1155" s="27">
        <v>52549904</v>
      </c>
      <c r="R1155" s="27" t="s">
        <v>160</v>
      </c>
    </row>
    <row r="1156" spans="10:18" ht="78.75" x14ac:dyDescent="0.25">
      <c r="J1156" s="95" t="s">
        <v>2923</v>
      </c>
      <c r="K1156" s="95" t="s">
        <v>2924</v>
      </c>
      <c r="L1156" s="88"/>
      <c r="M1156" s="21"/>
      <c r="Q1156" s="27">
        <v>21620302</v>
      </c>
      <c r="R1156" s="27" t="s">
        <v>161</v>
      </c>
    </row>
    <row r="1157" spans="10:18" ht="94.5" x14ac:dyDescent="0.25">
      <c r="J1157" s="95" t="s">
        <v>2925</v>
      </c>
      <c r="K1157" s="95" t="s">
        <v>2555</v>
      </c>
      <c r="L1157" s="88"/>
      <c r="M1157" s="21"/>
      <c r="Q1157" s="27">
        <v>52529301</v>
      </c>
      <c r="R1157" s="27" t="s">
        <v>162</v>
      </c>
    </row>
    <row r="1158" spans="10:18" ht="110.25" x14ac:dyDescent="0.25">
      <c r="J1158" s="95" t="s">
        <v>2926</v>
      </c>
      <c r="K1158" s="95" t="s">
        <v>2927</v>
      </c>
      <c r="L1158" s="88"/>
      <c r="M1158" s="21"/>
      <c r="Q1158" s="27">
        <v>52529302</v>
      </c>
      <c r="R1158" s="27" t="s">
        <v>163</v>
      </c>
    </row>
    <row r="1159" spans="10:18" ht="94.5" x14ac:dyDescent="0.25">
      <c r="J1159" s="95" t="s">
        <v>2928</v>
      </c>
      <c r="K1159" s="95" t="s">
        <v>2929</v>
      </c>
      <c r="L1159" s="88"/>
      <c r="M1159" s="21"/>
      <c r="Q1159" s="27">
        <v>52529303</v>
      </c>
      <c r="R1159" s="27" t="s">
        <v>164</v>
      </c>
    </row>
    <row r="1160" spans="10:18" ht="126" x14ac:dyDescent="0.25">
      <c r="J1160" s="95" t="s">
        <v>2930</v>
      </c>
      <c r="K1160" s="95" t="s">
        <v>1711</v>
      </c>
      <c r="L1160" s="88"/>
      <c r="M1160" s="21"/>
      <c r="Q1160" s="27">
        <v>52529304</v>
      </c>
      <c r="R1160" s="27" t="s">
        <v>165</v>
      </c>
    </row>
    <row r="1161" spans="10:18" ht="110.25" x14ac:dyDescent="0.25">
      <c r="J1161" s="95" t="s">
        <v>2931</v>
      </c>
      <c r="K1161" s="95" t="s">
        <v>2932</v>
      </c>
      <c r="L1161" s="88"/>
      <c r="M1161" s="21"/>
      <c r="Q1161" s="27">
        <v>52529305</v>
      </c>
      <c r="R1161" s="27" t="s">
        <v>166</v>
      </c>
    </row>
    <row r="1162" spans="10:18" ht="126" x14ac:dyDescent="0.25">
      <c r="J1162" s="95" t="s">
        <v>2933</v>
      </c>
      <c r="K1162" s="95" t="s">
        <v>2934</v>
      </c>
      <c r="L1162" s="88"/>
      <c r="M1162" s="21"/>
      <c r="Q1162" s="27">
        <v>52529306</v>
      </c>
      <c r="R1162" s="27" t="s">
        <v>167</v>
      </c>
    </row>
    <row r="1163" spans="10:18" ht="126" x14ac:dyDescent="0.25">
      <c r="J1163" s="95" t="s">
        <v>2935</v>
      </c>
      <c r="K1163" s="95" t="s">
        <v>2936</v>
      </c>
      <c r="L1163" s="88"/>
      <c r="M1163" s="21"/>
      <c r="Q1163" s="27">
        <v>52529307</v>
      </c>
      <c r="R1163" s="27" t="s">
        <v>168</v>
      </c>
    </row>
    <row r="1164" spans="10:18" ht="94.5" x14ac:dyDescent="0.25">
      <c r="J1164" s="95" t="s">
        <v>2937</v>
      </c>
      <c r="K1164" s="95" t="s">
        <v>2938</v>
      </c>
      <c r="L1164" s="88"/>
      <c r="M1164" s="21"/>
      <c r="Q1164" s="27">
        <v>52547001</v>
      </c>
      <c r="R1164" s="27" t="s">
        <v>169</v>
      </c>
    </row>
    <row r="1165" spans="10:18" ht="94.5" x14ac:dyDescent="0.25">
      <c r="J1165" s="95" t="s">
        <v>2939</v>
      </c>
      <c r="K1165" s="95" t="s">
        <v>2940</v>
      </c>
      <c r="L1165" s="88"/>
      <c r="M1165" s="21"/>
      <c r="Q1165" s="27">
        <v>52622207</v>
      </c>
      <c r="R1165" s="27" t="s">
        <v>170</v>
      </c>
    </row>
    <row r="1166" spans="10:18" ht="78.75" x14ac:dyDescent="0.25">
      <c r="J1166" s="95" t="s">
        <v>2941</v>
      </c>
      <c r="K1166" s="95" t="s">
        <v>2942</v>
      </c>
      <c r="L1166" s="88"/>
      <c r="M1166" s="21"/>
      <c r="Q1166" s="27">
        <v>31620304</v>
      </c>
      <c r="R1166" s="27" t="s">
        <v>171</v>
      </c>
    </row>
    <row r="1167" spans="10:18" ht="63" x14ac:dyDescent="0.25">
      <c r="J1167" s="95" t="s">
        <v>2943</v>
      </c>
      <c r="K1167" s="95" t="s">
        <v>2944</v>
      </c>
      <c r="L1167" s="88"/>
      <c r="M1167" s="21"/>
      <c r="Q1167" s="27">
        <v>32525202</v>
      </c>
      <c r="R1167" s="27" t="s">
        <v>172</v>
      </c>
    </row>
    <row r="1168" spans="10:18" ht="94.5" x14ac:dyDescent="0.25">
      <c r="J1168" s="95" t="s">
        <v>2945</v>
      </c>
      <c r="K1168" s="95" t="s">
        <v>2946</v>
      </c>
      <c r="L1168" s="88"/>
      <c r="M1168" s="21"/>
      <c r="Q1168" s="27">
        <v>32525203</v>
      </c>
      <c r="R1168" s="27" t="s">
        <v>467</v>
      </c>
    </row>
    <row r="1169" spans="10:18" ht="47.25" x14ac:dyDescent="0.25">
      <c r="J1169" s="95" t="s">
        <v>2947</v>
      </c>
      <c r="K1169" s="95" t="s">
        <v>2948</v>
      </c>
      <c r="L1169" s="88"/>
      <c r="M1169" s="21"/>
      <c r="Q1169" s="27">
        <v>21628001</v>
      </c>
      <c r="R1169" s="27" t="s">
        <v>173</v>
      </c>
    </row>
    <row r="1170" spans="10:18" ht="110.25" x14ac:dyDescent="0.25">
      <c r="J1170" s="95" t="s">
        <v>2949</v>
      </c>
      <c r="K1170" s="95" t="s">
        <v>2950</v>
      </c>
      <c r="L1170" s="88"/>
      <c r="M1170" s="21"/>
      <c r="Q1170" s="27">
        <v>33527204</v>
      </c>
      <c r="R1170" s="27" t="s">
        <v>174</v>
      </c>
    </row>
    <row r="1171" spans="10:18" ht="63" x14ac:dyDescent="0.25">
      <c r="J1171" s="95" t="s">
        <v>2951</v>
      </c>
      <c r="K1171" s="95" t="s">
        <v>2952</v>
      </c>
      <c r="L1171" s="88"/>
      <c r="M1171" s="21"/>
      <c r="Q1171" s="27">
        <v>54343503</v>
      </c>
      <c r="R1171" s="27" t="s">
        <v>175</v>
      </c>
    </row>
    <row r="1172" spans="10:18" ht="94.5" x14ac:dyDescent="0.25">
      <c r="J1172" s="95" t="s">
        <v>2953</v>
      </c>
      <c r="K1172" s="95" t="s">
        <v>2954</v>
      </c>
      <c r="L1172" s="88"/>
      <c r="M1172" s="21"/>
      <c r="Q1172" s="27">
        <v>21529103</v>
      </c>
      <c r="R1172" s="27" t="s">
        <v>176</v>
      </c>
    </row>
    <row r="1173" spans="10:18" ht="141.75" x14ac:dyDescent="0.25">
      <c r="J1173" s="95" t="s">
        <v>2955</v>
      </c>
      <c r="K1173" s="95" t="s">
        <v>2956</v>
      </c>
      <c r="L1173" s="88"/>
      <c r="M1173" s="21"/>
      <c r="Q1173" s="27">
        <v>52622208</v>
      </c>
      <c r="R1173" s="27" t="s">
        <v>177</v>
      </c>
    </row>
    <row r="1174" spans="10:18" ht="141.75" x14ac:dyDescent="0.25">
      <c r="J1174" s="95" t="s">
        <v>2957</v>
      </c>
      <c r="K1174" s="95" t="s">
        <v>2958</v>
      </c>
      <c r="L1174" s="88"/>
      <c r="M1174" s="21"/>
      <c r="Q1174" s="27">
        <v>31628004</v>
      </c>
      <c r="R1174" s="27" t="s">
        <v>178</v>
      </c>
    </row>
    <row r="1175" spans="10:18" ht="78.75" x14ac:dyDescent="0.25">
      <c r="J1175" s="95" t="s">
        <v>2959</v>
      </c>
      <c r="K1175" s="95" t="s">
        <v>2960</v>
      </c>
      <c r="L1175" s="88"/>
      <c r="M1175" s="21"/>
      <c r="Q1175" s="27">
        <v>31628005</v>
      </c>
      <c r="R1175" s="27" t="s">
        <v>179</v>
      </c>
    </row>
    <row r="1176" spans="10:18" ht="126" x14ac:dyDescent="0.25">
      <c r="J1176" s="95" t="s">
        <v>2961</v>
      </c>
      <c r="K1176" s="95" t="s">
        <v>2962</v>
      </c>
      <c r="L1176" s="88"/>
      <c r="M1176" s="21"/>
      <c r="Q1176" s="27">
        <v>34523501</v>
      </c>
      <c r="R1176" s="27" t="s">
        <v>180</v>
      </c>
    </row>
    <row r="1177" spans="10:18" ht="110.25" x14ac:dyDescent="0.25">
      <c r="J1177" s="95" t="s">
        <v>2963</v>
      </c>
      <c r="K1177" s="95" t="s">
        <v>2964</v>
      </c>
      <c r="L1177" s="88"/>
      <c r="M1177" s="21"/>
      <c r="Q1177" s="27">
        <v>33624902</v>
      </c>
      <c r="R1177" s="27" t="s">
        <v>181</v>
      </c>
    </row>
    <row r="1178" spans="10:18" ht="126" x14ac:dyDescent="0.25">
      <c r="J1178" s="95" t="s">
        <v>2965</v>
      </c>
      <c r="K1178" s="95" t="s">
        <v>2966</v>
      </c>
      <c r="L1178" s="88"/>
      <c r="M1178" s="21"/>
      <c r="Q1178" s="27">
        <v>34523502</v>
      </c>
      <c r="R1178" s="27" t="s">
        <v>182</v>
      </c>
    </row>
    <row r="1179" spans="10:18" ht="189" x14ac:dyDescent="0.25">
      <c r="J1179" s="95" t="s">
        <v>2967</v>
      </c>
      <c r="K1179" s="95" t="s">
        <v>2968</v>
      </c>
      <c r="L1179" s="88"/>
      <c r="M1179" s="21"/>
      <c r="Q1179" s="27">
        <v>34523503</v>
      </c>
      <c r="R1179" s="27" t="s">
        <v>183</v>
      </c>
    </row>
    <row r="1180" spans="10:18" ht="94.5" x14ac:dyDescent="0.25">
      <c r="J1180" s="95" t="s">
        <v>2969</v>
      </c>
      <c r="K1180" s="95" t="s">
        <v>2970</v>
      </c>
      <c r="L1180" s="88"/>
      <c r="M1180" s="21"/>
      <c r="Q1180" s="27">
        <v>34523504</v>
      </c>
      <c r="R1180" s="27" t="s">
        <v>184</v>
      </c>
    </row>
    <row r="1181" spans="10:18" ht="47.25" x14ac:dyDescent="0.25">
      <c r="J1181" s="95" t="s">
        <v>2971</v>
      </c>
      <c r="K1181" s="95" t="s">
        <v>2972</v>
      </c>
      <c r="L1181" s="88"/>
      <c r="M1181" s="21"/>
      <c r="Q1181" s="27">
        <v>31628006</v>
      </c>
      <c r="R1181" s="27" t="s">
        <v>185</v>
      </c>
    </row>
    <row r="1182" spans="10:18" ht="126" x14ac:dyDescent="0.25">
      <c r="J1182" s="95" t="s">
        <v>2973</v>
      </c>
      <c r="K1182" s="95" t="s">
        <v>1711</v>
      </c>
      <c r="L1182" s="88"/>
      <c r="M1182" s="21"/>
      <c r="Q1182" s="27">
        <v>52622209</v>
      </c>
      <c r="R1182" s="27" t="s">
        <v>186</v>
      </c>
    </row>
    <row r="1183" spans="10:18" ht="47.25" x14ac:dyDescent="0.25">
      <c r="J1183" s="95" t="s">
        <v>2974</v>
      </c>
      <c r="K1183" s="95" t="s">
        <v>1174</v>
      </c>
      <c r="L1183" s="88"/>
      <c r="M1183" s="21"/>
      <c r="Q1183" s="27">
        <v>31628008</v>
      </c>
      <c r="R1183" s="27" t="s">
        <v>187</v>
      </c>
    </row>
    <row r="1184" spans="10:18" ht="47.25" x14ac:dyDescent="0.25">
      <c r="J1184" s="95" t="s">
        <v>2975</v>
      </c>
      <c r="K1184" s="95" t="s">
        <v>765</v>
      </c>
      <c r="L1184" s="88"/>
      <c r="M1184" s="21"/>
      <c r="Q1184" s="27">
        <v>52343201</v>
      </c>
      <c r="R1184" s="27" t="s">
        <v>188</v>
      </c>
    </row>
    <row r="1185" spans="10:18" ht="78.75" x14ac:dyDescent="0.25">
      <c r="J1185" s="95" t="s">
        <v>2976</v>
      </c>
      <c r="K1185" s="95" t="s">
        <v>2977</v>
      </c>
      <c r="L1185" s="88"/>
      <c r="M1185" s="21"/>
      <c r="Q1185" s="27">
        <v>31620307</v>
      </c>
      <c r="R1185" s="27" t="s">
        <v>189</v>
      </c>
    </row>
    <row r="1186" spans="10:18" ht="141.75" x14ac:dyDescent="0.25">
      <c r="J1186" s="95" t="s">
        <v>2978</v>
      </c>
      <c r="K1186" s="95" t="s">
        <v>2979</v>
      </c>
      <c r="L1186" s="88"/>
      <c r="M1186" s="21"/>
      <c r="Q1186" s="27">
        <v>52343202</v>
      </c>
      <c r="R1186" s="27" t="s">
        <v>190</v>
      </c>
    </row>
    <row r="1187" spans="10:18" ht="110.25" x14ac:dyDescent="0.25">
      <c r="J1187" s="95" t="s">
        <v>2980</v>
      </c>
      <c r="K1187" s="95" t="s">
        <v>2981</v>
      </c>
      <c r="L1187" s="88"/>
      <c r="M1187" s="21"/>
      <c r="Q1187" s="27">
        <v>31620308</v>
      </c>
      <c r="R1187" s="27" t="s">
        <v>191</v>
      </c>
    </row>
    <row r="1188" spans="10:18" ht="63" x14ac:dyDescent="0.25">
      <c r="J1188" s="95" t="s">
        <v>2982</v>
      </c>
      <c r="K1188" s="95" t="s">
        <v>2983</v>
      </c>
      <c r="L1188" s="88"/>
      <c r="M1188" s="21"/>
      <c r="Q1188" s="27">
        <v>33527607</v>
      </c>
      <c r="R1188" s="27" t="s">
        <v>192</v>
      </c>
    </row>
    <row r="1189" spans="10:18" ht="126" x14ac:dyDescent="0.25">
      <c r="J1189" s="95" t="s">
        <v>2984</v>
      </c>
      <c r="K1189" s="95" t="s">
        <v>2985</v>
      </c>
      <c r="L1189" s="88"/>
      <c r="M1189" s="21"/>
      <c r="Q1189" s="27">
        <v>33527608</v>
      </c>
      <c r="R1189" s="27" t="s">
        <v>193</v>
      </c>
    </row>
    <row r="1190" spans="10:18" ht="47.25" x14ac:dyDescent="0.25">
      <c r="J1190" s="95" t="s">
        <v>2986</v>
      </c>
      <c r="K1190" s="95" t="s">
        <v>2987</v>
      </c>
      <c r="L1190" s="88"/>
      <c r="M1190" s="21"/>
      <c r="Q1190" s="27">
        <v>52622211</v>
      </c>
      <c r="R1190" s="27" t="s">
        <v>194</v>
      </c>
    </row>
    <row r="1191" spans="10:18" ht="94.5" x14ac:dyDescent="0.25">
      <c r="J1191" s="95" t="s">
        <v>2988</v>
      </c>
      <c r="K1191" s="95" t="s">
        <v>2989</v>
      </c>
      <c r="L1191" s="88"/>
      <c r="M1191" s="21"/>
      <c r="Q1191" s="27">
        <v>52622212</v>
      </c>
      <c r="R1191" s="27" t="s">
        <v>195</v>
      </c>
    </row>
    <row r="1192" spans="10:18" ht="78.75" x14ac:dyDescent="0.25">
      <c r="J1192" s="95" t="s">
        <v>2990</v>
      </c>
      <c r="K1192" s="95" t="s">
        <v>2991</v>
      </c>
      <c r="L1192" s="88"/>
      <c r="M1192" s="21"/>
      <c r="Q1192" s="27">
        <v>52547005</v>
      </c>
      <c r="R1192" s="27" t="s">
        <v>667</v>
      </c>
    </row>
    <row r="1193" spans="10:18" ht="47.25" x14ac:dyDescent="0.25">
      <c r="J1193" s="95" t="s">
        <v>2992</v>
      </c>
      <c r="K1193" s="95" t="s">
        <v>2993</v>
      </c>
      <c r="L1193" s="88"/>
      <c r="M1193" s="21"/>
      <c r="Q1193" s="27">
        <v>52547006</v>
      </c>
      <c r="R1193" s="27" t="s">
        <v>668</v>
      </c>
    </row>
    <row r="1194" spans="10:18" ht="126" x14ac:dyDescent="0.25">
      <c r="J1194" s="95" t="s">
        <v>2994</v>
      </c>
      <c r="K1194" s="95" t="s">
        <v>2995</v>
      </c>
      <c r="L1194" s="88"/>
      <c r="M1194" s="21"/>
      <c r="Q1194" s="27">
        <v>33527208</v>
      </c>
      <c r="R1194" s="27" t="s">
        <v>669</v>
      </c>
    </row>
    <row r="1195" spans="10:18" ht="47.25" x14ac:dyDescent="0.25">
      <c r="J1195" s="95" t="s">
        <v>2996</v>
      </c>
      <c r="K1195" s="95" t="s">
        <v>2997</v>
      </c>
      <c r="L1195" s="88"/>
      <c r="M1195" s="21"/>
      <c r="Q1195" s="27">
        <v>31628009</v>
      </c>
      <c r="R1195" s="27" t="s">
        <v>670</v>
      </c>
    </row>
    <row r="1196" spans="10:18" ht="78.75" x14ac:dyDescent="0.25">
      <c r="J1196" s="95" t="s">
        <v>2998</v>
      </c>
      <c r="K1196" s="95" t="s">
        <v>2999</v>
      </c>
      <c r="L1196" s="88"/>
      <c r="M1196" s="21"/>
      <c r="Q1196" s="27">
        <v>52343203</v>
      </c>
      <c r="R1196" s="27" t="s">
        <v>505</v>
      </c>
    </row>
    <row r="1197" spans="10:18" ht="173.25" x14ac:dyDescent="0.25">
      <c r="J1197" s="95" t="s">
        <v>3000</v>
      </c>
      <c r="K1197" s="95" t="s">
        <v>3001</v>
      </c>
      <c r="L1197" s="88"/>
      <c r="M1197" s="21"/>
      <c r="Q1197" s="27">
        <v>51528205</v>
      </c>
      <c r="R1197" s="27" t="s">
        <v>671</v>
      </c>
    </row>
    <row r="1198" spans="10:18" ht="47.25" x14ac:dyDescent="0.25">
      <c r="J1198" s="95" t="s">
        <v>3002</v>
      </c>
      <c r="K1198" s="95" t="s">
        <v>3003</v>
      </c>
      <c r="L1198" s="88"/>
      <c r="M1198" s="21"/>
      <c r="Q1198" s="27">
        <v>51528206</v>
      </c>
      <c r="R1198" s="27" t="s">
        <v>516</v>
      </c>
    </row>
    <row r="1199" spans="10:18" ht="110.25" x14ac:dyDescent="0.25">
      <c r="J1199" s="95" t="s">
        <v>3004</v>
      </c>
      <c r="K1199" s="95" t="s">
        <v>3005</v>
      </c>
      <c r="L1199" s="88"/>
      <c r="M1199" s="21"/>
      <c r="Q1199" s="27">
        <v>31527802</v>
      </c>
      <c r="R1199" s="27" t="s">
        <v>672</v>
      </c>
    </row>
    <row r="1200" spans="10:18" ht="47.25" x14ac:dyDescent="0.25">
      <c r="J1200" s="95" t="s">
        <v>3006</v>
      </c>
      <c r="K1200" s="95" t="s">
        <v>3007</v>
      </c>
      <c r="L1200" s="88"/>
      <c r="M1200" s="21"/>
      <c r="Q1200" s="27">
        <v>33527804</v>
      </c>
      <c r="R1200" s="27" t="s">
        <v>673</v>
      </c>
    </row>
    <row r="1201" spans="10:18" ht="47.25" x14ac:dyDescent="0.25">
      <c r="J1201" s="95" t="s">
        <v>3008</v>
      </c>
      <c r="K1201" s="95" t="s">
        <v>3009</v>
      </c>
      <c r="L1201" s="88"/>
      <c r="M1201" s="21"/>
      <c r="Q1201" s="27">
        <v>54891902</v>
      </c>
      <c r="R1201" s="27" t="s">
        <v>674</v>
      </c>
    </row>
    <row r="1202" spans="10:18" ht="47.25" x14ac:dyDescent="0.25">
      <c r="J1202" s="95" t="s">
        <v>3010</v>
      </c>
      <c r="K1202" s="95" t="s">
        <v>3011</v>
      </c>
      <c r="L1202" s="88"/>
      <c r="M1202" s="21"/>
      <c r="Q1202" s="27">
        <v>31891901</v>
      </c>
      <c r="R1202" s="27" t="s">
        <v>675</v>
      </c>
    </row>
    <row r="1203" spans="10:18" ht="78.75" x14ac:dyDescent="0.25">
      <c r="J1203" s="95" t="s">
        <v>3012</v>
      </c>
      <c r="K1203" s="95" t="s">
        <v>3013</v>
      </c>
      <c r="L1203" s="88"/>
      <c r="M1203" s="21"/>
      <c r="Q1203" s="27">
        <v>52891902</v>
      </c>
      <c r="R1203" s="27" t="s">
        <v>676</v>
      </c>
    </row>
    <row r="1204" spans="10:18" ht="110.25" x14ac:dyDescent="0.25">
      <c r="J1204" s="95" t="s">
        <v>3014</v>
      </c>
      <c r="K1204" s="95" t="s">
        <v>3015</v>
      </c>
      <c r="L1204" s="88"/>
      <c r="M1204" s="21"/>
      <c r="Q1204" s="27">
        <v>71891901</v>
      </c>
      <c r="R1204" s="27" t="s">
        <v>677</v>
      </c>
    </row>
    <row r="1205" spans="10:18" ht="47.25" x14ac:dyDescent="0.25">
      <c r="J1205" s="95" t="s">
        <v>3016</v>
      </c>
      <c r="K1205" s="95" t="s">
        <v>3017</v>
      </c>
      <c r="L1205" s="88"/>
      <c r="M1205" s="21"/>
      <c r="Q1205" s="27">
        <v>52891501</v>
      </c>
      <c r="R1205" s="27" t="s">
        <v>678</v>
      </c>
    </row>
    <row r="1206" spans="10:18" ht="94.5" x14ac:dyDescent="0.25">
      <c r="J1206" s="95" t="s">
        <v>3018</v>
      </c>
      <c r="K1206" s="95" t="s">
        <v>3019</v>
      </c>
      <c r="L1206" s="88"/>
      <c r="M1206" s="21"/>
      <c r="Q1206" s="27">
        <v>53891501</v>
      </c>
      <c r="R1206" s="27" t="s">
        <v>679</v>
      </c>
    </row>
    <row r="1207" spans="10:18" ht="126" x14ac:dyDescent="0.25">
      <c r="J1207" s="95" t="s">
        <v>3020</v>
      </c>
      <c r="K1207" s="95" t="s">
        <v>3021</v>
      </c>
      <c r="L1207" s="88"/>
      <c r="M1207" s="21"/>
      <c r="Q1207" s="27">
        <v>51891501</v>
      </c>
      <c r="R1207" s="27" t="s">
        <v>680</v>
      </c>
    </row>
    <row r="1208" spans="10:18" ht="94.5" x14ac:dyDescent="0.25">
      <c r="J1208" s="95" t="s">
        <v>3022</v>
      </c>
      <c r="K1208" s="95" t="s">
        <v>3023</v>
      </c>
      <c r="L1208" s="88"/>
      <c r="M1208" s="21"/>
      <c r="Q1208" s="27">
        <v>71891501</v>
      </c>
      <c r="R1208" s="27" t="s">
        <v>681</v>
      </c>
    </row>
    <row r="1209" spans="10:18" ht="47.25" x14ac:dyDescent="0.25">
      <c r="J1209" s="95" t="s">
        <v>3024</v>
      </c>
      <c r="K1209" s="95" t="s">
        <v>3025</v>
      </c>
      <c r="L1209" s="88"/>
      <c r="M1209" s="21"/>
      <c r="Q1209" s="27">
        <v>51891701</v>
      </c>
      <c r="R1209" s="27" t="s">
        <v>682</v>
      </c>
    </row>
    <row r="1210" spans="10:18" ht="126" x14ac:dyDescent="0.25">
      <c r="J1210" s="95" t="s">
        <v>3026</v>
      </c>
      <c r="K1210" s="95" t="s">
        <v>3027</v>
      </c>
      <c r="L1210" s="88"/>
      <c r="M1210" s="21"/>
      <c r="Q1210" s="27">
        <v>52891701</v>
      </c>
      <c r="R1210" s="27" t="s">
        <v>683</v>
      </c>
    </row>
    <row r="1211" spans="10:18" ht="141.75" x14ac:dyDescent="0.25">
      <c r="J1211" s="95" t="s">
        <v>3028</v>
      </c>
      <c r="K1211" s="95" t="s">
        <v>1318</v>
      </c>
      <c r="L1211" s="88"/>
      <c r="M1211" s="21"/>
      <c r="Q1211" s="27">
        <v>54343502</v>
      </c>
      <c r="R1211" s="27" t="s">
        <v>684</v>
      </c>
    </row>
    <row r="1212" spans="10:18" ht="63" x14ac:dyDescent="0.25">
      <c r="J1212" s="95" t="s">
        <v>3029</v>
      </c>
      <c r="K1212" s="95" t="s">
        <v>1322</v>
      </c>
      <c r="L1212" s="88"/>
      <c r="M1212" s="21"/>
      <c r="Q1212" s="27">
        <v>31521611</v>
      </c>
      <c r="R1212" s="27" t="s">
        <v>685</v>
      </c>
    </row>
    <row r="1213" spans="10:18" ht="94.5" x14ac:dyDescent="0.25">
      <c r="J1213" s="95" t="s">
        <v>3030</v>
      </c>
      <c r="K1213" s="95" t="s">
        <v>3031</v>
      </c>
      <c r="L1213" s="88"/>
      <c r="M1213" s="21"/>
      <c r="Q1213" s="27">
        <v>51891702</v>
      </c>
      <c r="R1213" s="27" t="s">
        <v>686</v>
      </c>
    </row>
    <row r="1214" spans="10:18" ht="78.75" x14ac:dyDescent="0.25">
      <c r="J1214" s="95" t="s">
        <v>3032</v>
      </c>
      <c r="K1214" s="95" t="s">
        <v>3033</v>
      </c>
      <c r="L1214" s="88"/>
      <c r="M1214" s="21"/>
      <c r="Q1214" s="27">
        <v>52891702</v>
      </c>
      <c r="R1214" s="27" t="s">
        <v>687</v>
      </c>
    </row>
    <row r="1215" spans="10:18" ht="220.5" x14ac:dyDescent="0.25">
      <c r="J1215" s="95" t="s">
        <v>3034</v>
      </c>
      <c r="K1215" s="95" t="s">
        <v>1324</v>
      </c>
      <c r="L1215" s="88"/>
      <c r="M1215" s="21"/>
      <c r="Q1215" s="27">
        <v>51891703</v>
      </c>
      <c r="R1215" s="27" t="s">
        <v>688</v>
      </c>
    </row>
    <row r="1216" spans="10:18" ht="94.5" x14ac:dyDescent="0.25">
      <c r="J1216" s="95" t="s">
        <v>3035</v>
      </c>
      <c r="K1216" s="95" t="s">
        <v>3036</v>
      </c>
      <c r="L1216" s="88"/>
      <c r="M1216" s="21"/>
      <c r="Q1216" s="27">
        <v>52891703</v>
      </c>
      <c r="R1216" s="27" t="s">
        <v>689</v>
      </c>
    </row>
    <row r="1217" spans="10:18" ht="141.75" x14ac:dyDescent="0.25">
      <c r="J1217" s="95" t="s">
        <v>3037</v>
      </c>
      <c r="K1217" s="95" t="s">
        <v>3038</v>
      </c>
      <c r="L1217" s="88"/>
      <c r="M1217" s="21"/>
      <c r="Q1217" s="27">
        <v>52891704</v>
      </c>
      <c r="R1217" s="27" t="s">
        <v>690</v>
      </c>
    </row>
    <row r="1218" spans="10:18" ht="189" x14ac:dyDescent="0.25">
      <c r="J1218" s="95" t="s">
        <v>3039</v>
      </c>
      <c r="K1218" s="95" t="s">
        <v>3040</v>
      </c>
      <c r="L1218" s="88"/>
      <c r="M1218" s="21"/>
      <c r="Q1218" s="27">
        <v>51891704</v>
      </c>
      <c r="R1218" s="27" t="s">
        <v>691</v>
      </c>
    </row>
    <row r="1219" spans="10:18" ht="31.5" x14ac:dyDescent="0.25">
      <c r="J1219" s="95" t="s">
        <v>3041</v>
      </c>
      <c r="K1219" s="95" t="s">
        <v>3042</v>
      </c>
      <c r="L1219" s="88"/>
      <c r="M1219" s="21"/>
      <c r="Q1219" s="27">
        <v>54891701</v>
      </c>
      <c r="R1219" s="27" t="s">
        <v>1032</v>
      </c>
    </row>
    <row r="1220" spans="10:18" ht="31.5" x14ac:dyDescent="0.25">
      <c r="J1220" s="95" t="s">
        <v>3043</v>
      </c>
      <c r="K1220" s="95" t="s">
        <v>3044</v>
      </c>
      <c r="L1220" s="88"/>
      <c r="M1220" s="21"/>
      <c r="Q1220" s="27">
        <v>54891702</v>
      </c>
      <c r="R1220" s="27" t="s">
        <v>692</v>
      </c>
    </row>
    <row r="1221" spans="10:18" ht="94.5" x14ac:dyDescent="0.25">
      <c r="J1221" s="95" t="s">
        <v>3045</v>
      </c>
      <c r="K1221" s="95" t="s">
        <v>3046</v>
      </c>
      <c r="L1221" s="88"/>
      <c r="M1221" s="21"/>
      <c r="Q1221" s="27">
        <v>51891706</v>
      </c>
      <c r="R1221" s="27" t="s">
        <v>693</v>
      </c>
    </row>
    <row r="1222" spans="10:18" ht="94.5" x14ac:dyDescent="0.25">
      <c r="J1222" s="95" t="s">
        <v>3047</v>
      </c>
      <c r="K1222" s="95" t="s">
        <v>768</v>
      </c>
      <c r="L1222" s="88"/>
      <c r="M1222" s="21"/>
      <c r="Q1222" s="27">
        <v>52891707</v>
      </c>
      <c r="R1222" s="27" t="s">
        <v>694</v>
      </c>
    </row>
    <row r="1223" spans="10:18" ht="47.25" x14ac:dyDescent="0.25">
      <c r="J1223" s="95" t="s">
        <v>3048</v>
      </c>
      <c r="K1223" s="95" t="s">
        <v>3049</v>
      </c>
      <c r="L1223" s="88"/>
      <c r="M1223" s="21"/>
      <c r="Q1223" s="27">
        <v>51891705</v>
      </c>
      <c r="R1223" s="27" t="s">
        <v>196</v>
      </c>
    </row>
    <row r="1224" spans="10:18" ht="47.25" x14ac:dyDescent="0.25">
      <c r="J1224" s="95" t="s">
        <v>3050</v>
      </c>
      <c r="K1224" s="95" t="s">
        <v>774</v>
      </c>
      <c r="L1224" s="88"/>
      <c r="M1224" s="21"/>
      <c r="Q1224" s="27">
        <v>52891705</v>
      </c>
      <c r="R1224" s="27" t="s">
        <v>197</v>
      </c>
    </row>
    <row r="1225" spans="10:18" ht="78.75" x14ac:dyDescent="0.25">
      <c r="J1225" s="95" t="s">
        <v>3051</v>
      </c>
      <c r="K1225" s="95" t="s">
        <v>3052</v>
      </c>
      <c r="L1225" s="88"/>
      <c r="M1225" s="21"/>
      <c r="Q1225" s="27">
        <v>51891707</v>
      </c>
      <c r="R1225" s="27" t="s">
        <v>198</v>
      </c>
    </row>
    <row r="1226" spans="10:18" ht="78.75" x14ac:dyDescent="0.25">
      <c r="J1226" s="95" t="s">
        <v>3053</v>
      </c>
      <c r="K1226" s="95" t="s">
        <v>3054</v>
      </c>
      <c r="L1226" s="88"/>
      <c r="M1226" s="21"/>
      <c r="Q1226" s="27">
        <v>54343801</v>
      </c>
      <c r="R1226" s="27" t="s">
        <v>199</v>
      </c>
    </row>
    <row r="1227" spans="10:18" ht="94.5" x14ac:dyDescent="0.25">
      <c r="J1227" s="95" t="s">
        <v>3055</v>
      </c>
      <c r="K1227" s="95" t="s">
        <v>772</v>
      </c>
      <c r="L1227" s="88"/>
      <c r="M1227" s="21"/>
      <c r="Q1227" s="27">
        <v>51891708</v>
      </c>
      <c r="R1227" s="27" t="s">
        <v>200</v>
      </c>
    </row>
    <row r="1228" spans="10:18" ht="47.25" x14ac:dyDescent="0.25">
      <c r="J1228" s="95" t="s">
        <v>3056</v>
      </c>
      <c r="K1228" s="95" t="s">
        <v>3057</v>
      </c>
      <c r="L1228" s="88"/>
      <c r="M1228" s="21"/>
      <c r="Q1228" s="27">
        <v>52891709</v>
      </c>
      <c r="R1228" s="27" t="s">
        <v>201</v>
      </c>
    </row>
    <row r="1229" spans="10:18" ht="110.25" x14ac:dyDescent="0.25">
      <c r="J1229" s="95" t="s">
        <v>3058</v>
      </c>
      <c r="K1229" s="95" t="s">
        <v>3059</v>
      </c>
      <c r="L1229" s="88"/>
      <c r="M1229" s="21"/>
      <c r="Q1229" s="27">
        <v>51891709</v>
      </c>
      <c r="R1229" s="27" t="s">
        <v>202</v>
      </c>
    </row>
    <row r="1230" spans="10:18" ht="94.5" x14ac:dyDescent="0.25">
      <c r="J1230" s="95" t="s">
        <v>3060</v>
      </c>
      <c r="K1230" s="95" t="s">
        <v>3061</v>
      </c>
      <c r="L1230" s="88"/>
      <c r="M1230" s="21"/>
      <c r="Q1230" s="27">
        <v>52891710</v>
      </c>
      <c r="R1230" s="27" t="s">
        <v>203</v>
      </c>
    </row>
    <row r="1231" spans="10:18" ht="63" x14ac:dyDescent="0.25">
      <c r="J1231" s="95" t="s">
        <v>3062</v>
      </c>
      <c r="K1231" s="95" t="s">
        <v>3063</v>
      </c>
      <c r="L1231" s="88"/>
      <c r="M1231" s="21"/>
      <c r="Q1231" s="27">
        <v>51891710</v>
      </c>
      <c r="R1231" s="27" t="s">
        <v>204</v>
      </c>
    </row>
    <row r="1232" spans="10:18" ht="47.25" x14ac:dyDescent="0.25">
      <c r="J1232" s="95" t="s">
        <v>3064</v>
      </c>
      <c r="K1232" s="95" t="s">
        <v>3065</v>
      </c>
      <c r="L1232" s="88"/>
      <c r="M1232" s="21"/>
      <c r="Q1232" s="27">
        <v>52891711</v>
      </c>
      <c r="R1232" s="27" t="s">
        <v>205</v>
      </c>
    </row>
    <row r="1233" spans="10:18" ht="94.5" x14ac:dyDescent="0.25">
      <c r="J1233" s="95" t="s">
        <v>3066</v>
      </c>
      <c r="K1233" s="95" t="s">
        <v>3067</v>
      </c>
      <c r="L1233" s="88"/>
      <c r="M1233" s="21"/>
      <c r="Q1233" s="27">
        <v>51891711</v>
      </c>
      <c r="R1233" s="27" t="s">
        <v>206</v>
      </c>
    </row>
    <row r="1234" spans="10:18" ht="126" x14ac:dyDescent="0.25">
      <c r="J1234" s="95" t="s">
        <v>3068</v>
      </c>
      <c r="K1234" s="95" t="s">
        <v>3069</v>
      </c>
      <c r="L1234" s="88"/>
      <c r="M1234" s="21"/>
      <c r="Q1234" s="27">
        <v>21521201</v>
      </c>
      <c r="R1234" s="27" t="s">
        <v>207</v>
      </c>
    </row>
    <row r="1235" spans="10:18" ht="47.25" x14ac:dyDescent="0.25">
      <c r="J1235" s="95" t="s">
        <v>3070</v>
      </c>
      <c r="K1235" s="95" t="s">
        <v>3071</v>
      </c>
      <c r="L1235" s="88"/>
      <c r="M1235" s="21"/>
      <c r="Q1235" s="27">
        <v>54343401</v>
      </c>
      <c r="R1235" s="27" t="s">
        <v>208</v>
      </c>
    </row>
    <row r="1236" spans="10:18" ht="110.25" x14ac:dyDescent="0.25">
      <c r="J1236" s="95" t="s">
        <v>3072</v>
      </c>
      <c r="K1236" s="95" t="s">
        <v>3073</v>
      </c>
      <c r="L1236" s="88"/>
      <c r="M1236" s="21"/>
      <c r="Q1236" s="27">
        <v>52343401</v>
      </c>
      <c r="R1236" s="27" t="s">
        <v>209</v>
      </c>
    </row>
    <row r="1237" spans="10:18" ht="126" x14ac:dyDescent="0.25">
      <c r="J1237" s="95" t="s">
        <v>3074</v>
      </c>
      <c r="K1237" s="95" t="s">
        <v>3075</v>
      </c>
      <c r="L1237" s="88"/>
      <c r="M1237" s="21"/>
      <c r="Q1237" s="27">
        <v>51343401</v>
      </c>
      <c r="R1237" s="27" t="s">
        <v>210</v>
      </c>
    </row>
    <row r="1238" spans="10:18" ht="78.75" x14ac:dyDescent="0.25">
      <c r="J1238" s="95" t="s">
        <v>3076</v>
      </c>
      <c r="K1238" s="95" t="s">
        <v>3077</v>
      </c>
      <c r="L1238" s="88"/>
      <c r="M1238" s="21"/>
      <c r="Q1238" s="27">
        <v>51524401</v>
      </c>
      <c r="R1238" s="27" t="s">
        <v>211</v>
      </c>
    </row>
    <row r="1239" spans="10:18" ht="47.25" x14ac:dyDescent="0.25">
      <c r="J1239" s="95" t="s">
        <v>3078</v>
      </c>
      <c r="K1239" s="95" t="s">
        <v>3079</v>
      </c>
      <c r="L1239" s="88"/>
      <c r="M1239" s="21"/>
      <c r="Q1239" s="27">
        <v>33522202</v>
      </c>
      <c r="R1239" s="27" t="s">
        <v>212</v>
      </c>
    </row>
    <row r="1240" spans="10:18" ht="94.5" x14ac:dyDescent="0.25">
      <c r="J1240" s="95" t="s">
        <v>3080</v>
      </c>
      <c r="K1240" s="95" t="s">
        <v>3081</v>
      </c>
      <c r="L1240" s="88"/>
      <c r="M1240" s="21"/>
      <c r="Q1240" s="27">
        <v>32343901</v>
      </c>
      <c r="R1240" s="27" t="s">
        <v>213</v>
      </c>
    </row>
    <row r="1241" spans="10:18" ht="110.25" x14ac:dyDescent="0.25">
      <c r="J1241" s="95" t="s">
        <v>3082</v>
      </c>
      <c r="K1241" s="95" t="s">
        <v>3083</v>
      </c>
      <c r="L1241" s="88"/>
      <c r="M1241" s="21"/>
      <c r="Q1241" s="27">
        <v>31523902</v>
      </c>
      <c r="R1241" s="27" t="s">
        <v>214</v>
      </c>
    </row>
    <row r="1242" spans="10:18" ht="110.25" x14ac:dyDescent="0.25">
      <c r="J1242" s="95" t="s">
        <v>3084</v>
      </c>
      <c r="K1242" s="95" t="s">
        <v>3085</v>
      </c>
      <c r="L1242" s="88"/>
      <c r="M1242" s="21"/>
      <c r="Q1242" s="27">
        <v>52543604</v>
      </c>
      <c r="R1242" s="27" t="s">
        <v>215</v>
      </c>
    </row>
    <row r="1243" spans="10:18" ht="47.25" x14ac:dyDescent="0.25">
      <c r="J1243" s="95" t="s">
        <v>3086</v>
      </c>
      <c r="K1243" s="95" t="s">
        <v>3087</v>
      </c>
      <c r="L1243" s="88"/>
      <c r="M1243" s="21"/>
      <c r="Q1243" s="27">
        <v>51620131</v>
      </c>
      <c r="R1243" s="27" t="s">
        <v>216</v>
      </c>
    </row>
    <row r="1244" spans="10:18" ht="141.75" x14ac:dyDescent="0.25">
      <c r="J1244" s="95" t="s">
        <v>3088</v>
      </c>
      <c r="K1244" s="95" t="s">
        <v>3089</v>
      </c>
      <c r="L1244" s="88"/>
      <c r="M1244" s="21"/>
      <c r="Q1244" s="27">
        <v>52549905</v>
      </c>
      <c r="R1244" s="27" t="s">
        <v>217</v>
      </c>
    </row>
    <row r="1245" spans="10:18" ht="157.5" x14ac:dyDescent="0.25">
      <c r="J1245" s="95" t="s">
        <v>3090</v>
      </c>
      <c r="K1245" s="95" t="s">
        <v>3091</v>
      </c>
      <c r="L1245" s="88"/>
      <c r="M1245" s="21"/>
      <c r="Q1245" s="27">
        <v>53523301</v>
      </c>
      <c r="R1245" s="27" t="s">
        <v>218</v>
      </c>
    </row>
    <row r="1246" spans="10:18" ht="63" x14ac:dyDescent="0.25">
      <c r="J1246" s="95" t="s">
        <v>3092</v>
      </c>
      <c r="K1246" s="95" t="s">
        <v>3093</v>
      </c>
      <c r="L1246" s="88"/>
      <c r="M1246" s="21"/>
      <c r="Q1246" s="27">
        <v>21521202</v>
      </c>
      <c r="R1246" s="27" t="s">
        <v>219</v>
      </c>
    </row>
    <row r="1247" spans="10:18" ht="78.75" x14ac:dyDescent="0.25">
      <c r="J1247" s="95" t="s">
        <v>3094</v>
      </c>
      <c r="K1247" s="95" t="s">
        <v>2374</v>
      </c>
      <c r="L1247" s="88"/>
      <c r="M1247" s="21"/>
      <c r="Q1247" s="27">
        <v>31524201</v>
      </c>
      <c r="R1247" s="27" t="s">
        <v>220</v>
      </c>
    </row>
    <row r="1248" spans="10:18" ht="78.75" x14ac:dyDescent="0.25">
      <c r="J1248" s="95" t="s">
        <v>3095</v>
      </c>
      <c r="K1248" s="95" t="s">
        <v>3096</v>
      </c>
      <c r="L1248" s="88"/>
      <c r="M1248" s="21"/>
      <c r="Q1248" s="27">
        <v>33529101</v>
      </c>
      <c r="R1248" s="27" t="s">
        <v>221</v>
      </c>
    </row>
    <row r="1249" spans="10:18" ht="47.25" x14ac:dyDescent="0.25">
      <c r="J1249" s="95" t="s">
        <v>3097</v>
      </c>
      <c r="K1249" s="95" t="s">
        <v>3098</v>
      </c>
      <c r="L1249" s="88"/>
      <c r="M1249" s="21"/>
      <c r="Q1249" s="27">
        <v>51786206</v>
      </c>
      <c r="R1249" s="27" t="s">
        <v>222</v>
      </c>
    </row>
    <row r="1250" spans="10:18" ht="63" x14ac:dyDescent="0.25">
      <c r="J1250" s="95" t="s">
        <v>3099</v>
      </c>
      <c r="K1250" s="95" t="s">
        <v>3100</v>
      </c>
      <c r="L1250" s="88"/>
      <c r="M1250" s="21"/>
      <c r="Q1250" s="27">
        <v>21529102</v>
      </c>
      <c r="R1250" s="27" t="s">
        <v>223</v>
      </c>
    </row>
    <row r="1251" spans="10:18" ht="94.5" x14ac:dyDescent="0.25">
      <c r="J1251" s="95" t="s">
        <v>3101</v>
      </c>
      <c r="K1251" s="95" t="s">
        <v>3102</v>
      </c>
      <c r="L1251" s="88"/>
      <c r="M1251" s="21"/>
      <c r="Q1251" s="27">
        <v>31525901</v>
      </c>
      <c r="R1251" s="27" t="s">
        <v>224</v>
      </c>
    </row>
    <row r="1252" spans="10:18" ht="110.25" x14ac:dyDescent="0.25">
      <c r="J1252" s="95" t="s">
        <v>3103</v>
      </c>
      <c r="K1252" s="95" t="s">
        <v>3104</v>
      </c>
      <c r="L1252" s="88"/>
      <c r="M1252" s="21"/>
      <c r="Q1252" s="27">
        <v>54343301</v>
      </c>
      <c r="R1252" s="27" t="s">
        <v>225</v>
      </c>
    </row>
    <row r="1253" spans="10:18" ht="78.75" x14ac:dyDescent="0.25">
      <c r="J1253" s="95" t="s">
        <v>3105</v>
      </c>
      <c r="K1253" s="95" t="s">
        <v>3106</v>
      </c>
      <c r="L1253" s="88"/>
      <c r="M1253" s="21"/>
      <c r="Q1253" s="27">
        <v>52543606</v>
      </c>
      <c r="R1253" s="27" t="s">
        <v>226</v>
      </c>
    </row>
    <row r="1254" spans="10:18" ht="78.75" x14ac:dyDescent="0.25">
      <c r="J1254" s="95" t="s">
        <v>3107</v>
      </c>
      <c r="K1254" s="95" t="s">
        <v>3108</v>
      </c>
      <c r="L1254" s="88"/>
      <c r="M1254" s="21"/>
      <c r="Q1254" s="27">
        <v>51620132</v>
      </c>
      <c r="R1254" s="27" t="s">
        <v>227</v>
      </c>
    </row>
    <row r="1255" spans="10:18" ht="126" x14ac:dyDescent="0.25">
      <c r="J1255" s="95" t="s">
        <v>3109</v>
      </c>
      <c r="K1255" s="95" t="s">
        <v>2439</v>
      </c>
      <c r="L1255" s="88"/>
      <c r="M1255" s="21"/>
      <c r="Q1255" s="27">
        <v>31529108</v>
      </c>
      <c r="R1255" s="27" t="s">
        <v>228</v>
      </c>
    </row>
    <row r="1256" spans="10:18" ht="141.75" x14ac:dyDescent="0.25">
      <c r="J1256" s="95" t="s">
        <v>3110</v>
      </c>
      <c r="K1256" s="95" t="s">
        <v>3111</v>
      </c>
      <c r="L1256" s="88"/>
      <c r="M1256" s="21"/>
      <c r="Q1256" s="27">
        <v>21527602</v>
      </c>
      <c r="R1256" s="27" t="s">
        <v>229</v>
      </c>
    </row>
    <row r="1257" spans="10:18" ht="110.25" x14ac:dyDescent="0.25">
      <c r="J1257" s="95" t="s">
        <v>3112</v>
      </c>
      <c r="K1257" s="95" t="s">
        <v>3113</v>
      </c>
      <c r="L1257" s="88"/>
      <c r="M1257" s="21"/>
      <c r="Q1257" s="27">
        <v>33702601</v>
      </c>
      <c r="R1257" s="27" t="s">
        <v>230</v>
      </c>
    </row>
    <row r="1258" spans="10:18" ht="110.25" x14ac:dyDescent="0.25">
      <c r="J1258" s="95" t="s">
        <v>3114</v>
      </c>
      <c r="K1258" s="95" t="s">
        <v>3115</v>
      </c>
      <c r="L1258" s="88"/>
      <c r="M1258" s="21"/>
      <c r="Q1258" s="27">
        <v>31524412</v>
      </c>
      <c r="R1258" s="27" t="s">
        <v>231</v>
      </c>
    </row>
    <row r="1259" spans="10:18" ht="47.25" x14ac:dyDescent="0.25">
      <c r="J1259" s="95" t="s">
        <v>3116</v>
      </c>
      <c r="K1259" s="95" t="s">
        <v>1666</v>
      </c>
      <c r="L1259" s="88"/>
      <c r="M1259" s="21"/>
      <c r="Q1259" s="27">
        <v>31527404</v>
      </c>
      <c r="R1259" s="27" t="s">
        <v>232</v>
      </c>
    </row>
    <row r="1260" spans="10:18" ht="110.25" x14ac:dyDescent="0.25">
      <c r="J1260" s="95" t="s">
        <v>3117</v>
      </c>
      <c r="K1260" s="95" t="s">
        <v>3118</v>
      </c>
      <c r="L1260" s="88"/>
      <c r="M1260" s="21"/>
      <c r="Q1260" s="27">
        <v>21529106</v>
      </c>
      <c r="R1260" s="27" t="s">
        <v>233</v>
      </c>
    </row>
    <row r="1261" spans="10:18" ht="47.25" x14ac:dyDescent="0.25">
      <c r="J1261" s="95" t="s">
        <v>3119</v>
      </c>
      <c r="K1261" s="95" t="s">
        <v>3120</v>
      </c>
      <c r="L1261" s="88"/>
      <c r="M1261" s="21"/>
      <c r="Q1261" s="27">
        <v>52786202</v>
      </c>
      <c r="R1261" s="27" t="s">
        <v>234</v>
      </c>
    </row>
    <row r="1262" spans="10:18" ht="47.25" x14ac:dyDescent="0.25">
      <c r="J1262" s="95" t="s">
        <v>3121</v>
      </c>
      <c r="K1262" s="95" t="s">
        <v>3122</v>
      </c>
      <c r="L1262" s="88"/>
      <c r="M1262" s="21"/>
      <c r="Q1262" s="27">
        <v>33522301</v>
      </c>
      <c r="R1262" s="27" t="s">
        <v>235</v>
      </c>
    </row>
    <row r="1263" spans="10:18" ht="78.75" x14ac:dyDescent="0.25">
      <c r="J1263" s="95" t="s">
        <v>3123</v>
      </c>
      <c r="K1263" s="95" t="s">
        <v>3124</v>
      </c>
      <c r="L1263" s="88"/>
      <c r="M1263" s="21"/>
      <c r="Q1263" s="27">
        <v>31523903</v>
      </c>
      <c r="R1263" s="27" t="s">
        <v>236</v>
      </c>
    </row>
    <row r="1264" spans="10:18" ht="47.25" x14ac:dyDescent="0.25">
      <c r="J1264" s="95" t="s">
        <v>3125</v>
      </c>
      <c r="K1264" s="95" t="s">
        <v>3126</v>
      </c>
      <c r="L1264" s="88"/>
      <c r="M1264" s="21"/>
      <c r="Q1264" s="27">
        <v>52782203</v>
      </c>
      <c r="R1264" s="27" t="s">
        <v>237</v>
      </c>
    </row>
    <row r="1265" spans="10:18" ht="94.5" x14ac:dyDescent="0.25">
      <c r="J1265" s="95" t="s">
        <v>3127</v>
      </c>
      <c r="K1265" s="95" t="s">
        <v>3128</v>
      </c>
      <c r="L1265" s="88"/>
      <c r="M1265" s="21"/>
      <c r="Q1265" s="27"/>
      <c r="R1265" s="27"/>
    </row>
    <row r="1266" spans="10:18" ht="47.25" x14ac:dyDescent="0.25">
      <c r="J1266" s="95" t="s">
        <v>3129</v>
      </c>
      <c r="K1266" s="95" t="s">
        <v>3130</v>
      </c>
      <c r="L1266" s="88"/>
      <c r="M1266" s="21"/>
    </row>
    <row r="1267" spans="10:18" ht="157.5" x14ac:dyDescent="0.25">
      <c r="J1267" s="95" t="s">
        <v>3131</v>
      </c>
      <c r="K1267" s="95" t="s">
        <v>3132</v>
      </c>
      <c r="L1267" s="88"/>
      <c r="M1267" s="21"/>
    </row>
    <row r="1268" spans="10:18" ht="126" x14ac:dyDescent="0.25">
      <c r="J1268" s="95" t="s">
        <v>3133</v>
      </c>
      <c r="K1268" s="95" t="s">
        <v>3134</v>
      </c>
      <c r="L1268" s="88"/>
      <c r="M1268" s="21"/>
    </row>
    <row r="1269" spans="10:18" ht="126" x14ac:dyDescent="0.25">
      <c r="J1269" s="95" t="s">
        <v>3135</v>
      </c>
      <c r="K1269" s="95" t="s">
        <v>3136</v>
      </c>
      <c r="L1269" s="88"/>
      <c r="M1269" s="21"/>
    </row>
    <row r="1270" spans="10:18" ht="47.25" x14ac:dyDescent="0.25">
      <c r="J1270" s="95" t="s">
        <v>3137</v>
      </c>
      <c r="K1270" s="95" t="s">
        <v>3138</v>
      </c>
      <c r="L1270" s="88"/>
      <c r="M1270" s="21"/>
    </row>
    <row r="1271" spans="10:18" ht="94.5" x14ac:dyDescent="0.25">
      <c r="J1271" s="95" t="s">
        <v>3139</v>
      </c>
      <c r="K1271" s="95" t="s">
        <v>3140</v>
      </c>
      <c r="L1271" s="88"/>
      <c r="M1271" s="21"/>
    </row>
    <row r="1272" spans="10:18" ht="47.25" x14ac:dyDescent="0.25">
      <c r="J1272" s="95" t="s">
        <v>3141</v>
      </c>
      <c r="K1272" s="95" t="s">
        <v>3142</v>
      </c>
      <c r="L1272" s="88"/>
      <c r="M1272" s="21"/>
    </row>
    <row r="1273" spans="10:18" ht="126" x14ac:dyDescent="0.25">
      <c r="J1273" s="95" t="s">
        <v>3143</v>
      </c>
      <c r="K1273" s="95" t="s">
        <v>3144</v>
      </c>
      <c r="L1273" s="88"/>
      <c r="M1273" s="21"/>
    </row>
    <row r="1274" spans="10:18" ht="110.25" x14ac:dyDescent="0.25">
      <c r="J1274" s="95" t="s">
        <v>3145</v>
      </c>
      <c r="K1274" s="95" t="s">
        <v>3146</v>
      </c>
      <c r="L1274" s="88"/>
      <c r="M1274" s="21"/>
    </row>
    <row r="1275" spans="10:18" ht="110.25" x14ac:dyDescent="0.25">
      <c r="J1275" s="95" t="s">
        <v>3147</v>
      </c>
      <c r="K1275" s="95" t="s">
        <v>3148</v>
      </c>
      <c r="L1275" s="88"/>
      <c r="M1275" s="21"/>
    </row>
    <row r="1276" spans="10:18" ht="47.25" x14ac:dyDescent="0.25">
      <c r="J1276" s="95" t="s">
        <v>3149</v>
      </c>
      <c r="K1276" s="95" t="s">
        <v>3150</v>
      </c>
      <c r="L1276" s="88"/>
      <c r="M1276" s="21"/>
    </row>
    <row r="1277" spans="10:18" ht="47.25" x14ac:dyDescent="0.25">
      <c r="J1277" s="95" t="s">
        <v>3151</v>
      </c>
      <c r="K1277" s="95" t="s">
        <v>3152</v>
      </c>
      <c r="L1277" s="88"/>
      <c r="M1277" s="21"/>
    </row>
    <row r="1278" spans="10:18" ht="63" x14ac:dyDescent="0.25">
      <c r="J1278" s="95" t="s">
        <v>3153</v>
      </c>
      <c r="K1278" s="95" t="s">
        <v>3154</v>
      </c>
      <c r="L1278" s="88"/>
      <c r="M1278" s="21"/>
    </row>
    <row r="1279" spans="10:18" ht="141.75" x14ac:dyDescent="0.25">
      <c r="J1279" s="95" t="s">
        <v>3155</v>
      </c>
      <c r="K1279" s="95" t="s">
        <v>1678</v>
      </c>
      <c r="L1279" s="88"/>
      <c r="M1279" s="21"/>
    </row>
    <row r="1280" spans="10:18" ht="94.5" x14ac:dyDescent="0.25">
      <c r="J1280" s="95" t="s">
        <v>3156</v>
      </c>
      <c r="K1280" s="95" t="s">
        <v>3157</v>
      </c>
      <c r="L1280" s="88"/>
      <c r="M1280" s="21"/>
    </row>
    <row r="1281" spans="10:13" ht="204.75" x14ac:dyDescent="0.25">
      <c r="J1281" s="95" t="s">
        <v>3158</v>
      </c>
      <c r="K1281" s="95" t="s">
        <v>3159</v>
      </c>
      <c r="L1281" s="88"/>
      <c r="M1281" s="21"/>
    </row>
    <row r="1282" spans="10:13" ht="141.75" x14ac:dyDescent="0.25">
      <c r="J1282" s="95" t="s">
        <v>3160</v>
      </c>
      <c r="K1282" s="95" t="s">
        <v>3161</v>
      </c>
      <c r="L1282" s="88"/>
      <c r="M1282" s="21"/>
    </row>
    <row r="1283" spans="10:13" ht="189" x14ac:dyDescent="0.25">
      <c r="J1283" s="95" t="s">
        <v>3162</v>
      </c>
      <c r="K1283" s="95" t="s">
        <v>3163</v>
      </c>
      <c r="L1283" s="88"/>
      <c r="M1283" s="21"/>
    </row>
    <row r="1284" spans="10:13" ht="47.25" x14ac:dyDescent="0.25">
      <c r="J1284" s="95" t="s">
        <v>3164</v>
      </c>
      <c r="K1284" s="95" t="s">
        <v>3165</v>
      </c>
      <c r="L1284" s="88"/>
      <c r="M1284" s="21"/>
    </row>
    <row r="1285" spans="10:13" ht="141.75" x14ac:dyDescent="0.25">
      <c r="J1285" s="95" t="s">
        <v>3166</v>
      </c>
      <c r="K1285" s="95" t="s">
        <v>3167</v>
      </c>
      <c r="L1285" s="88"/>
      <c r="M1285" s="21"/>
    </row>
    <row r="1286" spans="10:13" ht="47.25" x14ac:dyDescent="0.25">
      <c r="J1286" s="95" t="s">
        <v>3168</v>
      </c>
      <c r="K1286" s="95" t="s">
        <v>3169</v>
      </c>
      <c r="L1286" s="88"/>
      <c r="M1286" s="21"/>
    </row>
    <row r="1287" spans="10:13" ht="63" x14ac:dyDescent="0.25">
      <c r="J1287" s="95" t="s">
        <v>3170</v>
      </c>
      <c r="K1287" s="95" t="s">
        <v>3171</v>
      </c>
      <c r="L1287" s="88"/>
      <c r="M1287" s="21"/>
    </row>
    <row r="1288" spans="10:13" ht="126" x14ac:dyDescent="0.25">
      <c r="J1288" s="95" t="s">
        <v>3172</v>
      </c>
      <c r="K1288" s="95" t="s">
        <v>3173</v>
      </c>
      <c r="L1288" s="88"/>
      <c r="M1288" s="21"/>
    </row>
    <row r="1289" spans="10:13" ht="126" x14ac:dyDescent="0.25">
      <c r="J1289" s="95" t="s">
        <v>3174</v>
      </c>
      <c r="K1289" s="95" t="s">
        <v>3175</v>
      </c>
      <c r="L1289" s="88"/>
      <c r="M1289" s="21"/>
    </row>
    <row r="1290" spans="10:13" ht="141.75" x14ac:dyDescent="0.25">
      <c r="J1290" s="95" t="s">
        <v>3176</v>
      </c>
      <c r="K1290" s="95" t="s">
        <v>3177</v>
      </c>
      <c r="L1290" s="88"/>
      <c r="M1290" s="21"/>
    </row>
    <row r="1291" spans="10:13" ht="47.25" x14ac:dyDescent="0.25">
      <c r="J1291" s="95" t="s">
        <v>3178</v>
      </c>
      <c r="K1291" s="95" t="s">
        <v>3179</v>
      </c>
      <c r="L1291" s="88"/>
      <c r="M1291" s="21"/>
    </row>
    <row r="1292" spans="10:13" ht="63" x14ac:dyDescent="0.25">
      <c r="J1292" s="95" t="s">
        <v>3180</v>
      </c>
      <c r="K1292" s="95" t="s">
        <v>3181</v>
      </c>
      <c r="L1292" s="88"/>
      <c r="M1292" s="21"/>
    </row>
    <row r="1293" spans="10:13" ht="94.5" x14ac:dyDescent="0.25">
      <c r="J1293" s="95" t="s">
        <v>3182</v>
      </c>
      <c r="K1293" s="95" t="s">
        <v>3183</v>
      </c>
      <c r="L1293" s="88"/>
      <c r="M1293" s="21"/>
    </row>
    <row r="1294" spans="10:13" ht="110.25" x14ac:dyDescent="0.25">
      <c r="J1294" s="95" t="s">
        <v>3184</v>
      </c>
      <c r="K1294" s="95" t="s">
        <v>3185</v>
      </c>
      <c r="L1294" s="88"/>
      <c r="M1294" s="21"/>
    </row>
    <row r="1295" spans="10:13" ht="63" x14ac:dyDescent="0.25">
      <c r="J1295" s="95" t="s">
        <v>3186</v>
      </c>
      <c r="K1295" s="95" t="s">
        <v>3187</v>
      </c>
      <c r="L1295" s="88"/>
      <c r="M1295" s="21"/>
    </row>
    <row r="1296" spans="10:13" ht="78.75" x14ac:dyDescent="0.25">
      <c r="J1296" s="95" t="s">
        <v>3188</v>
      </c>
      <c r="K1296" s="95" t="s">
        <v>2406</v>
      </c>
      <c r="L1296" s="88"/>
      <c r="M1296" s="21"/>
    </row>
    <row r="1297" spans="10:13" ht="126" x14ac:dyDescent="0.25">
      <c r="J1297" s="95" t="s">
        <v>3189</v>
      </c>
      <c r="K1297" s="95" t="s">
        <v>3190</v>
      </c>
      <c r="L1297" s="88"/>
      <c r="M1297" s="21"/>
    </row>
    <row r="1298" spans="10:13" ht="47.25" x14ac:dyDescent="0.25">
      <c r="J1298" s="95" t="s">
        <v>3191</v>
      </c>
      <c r="K1298" s="95" t="s">
        <v>3192</v>
      </c>
      <c r="L1298" s="88"/>
      <c r="M1298" s="21"/>
    </row>
    <row r="1299" spans="10:13" ht="47.25" x14ac:dyDescent="0.25">
      <c r="J1299" s="95" t="s">
        <v>3193</v>
      </c>
      <c r="K1299" s="95" t="s">
        <v>3194</v>
      </c>
      <c r="L1299" s="88"/>
      <c r="M1299" s="21"/>
    </row>
    <row r="1300" spans="10:13" ht="94.5" x14ac:dyDescent="0.25">
      <c r="J1300" s="95" t="s">
        <v>3195</v>
      </c>
      <c r="K1300" s="95" t="s">
        <v>3196</v>
      </c>
      <c r="L1300" s="88"/>
      <c r="M1300" s="21"/>
    </row>
    <row r="1301" spans="10:13" ht="141.75" x14ac:dyDescent="0.25">
      <c r="J1301" s="95" t="s">
        <v>3197</v>
      </c>
      <c r="K1301" s="95" t="s">
        <v>3198</v>
      </c>
      <c r="L1301" s="88"/>
      <c r="M1301" s="21"/>
    </row>
    <row r="1302" spans="10:13" ht="47.25" x14ac:dyDescent="0.25">
      <c r="J1302" s="95" t="s">
        <v>3199</v>
      </c>
      <c r="K1302" s="95" t="s">
        <v>3200</v>
      </c>
      <c r="L1302" s="88"/>
      <c r="M1302" s="21"/>
    </row>
    <row r="1303" spans="10:13" ht="78.75" x14ac:dyDescent="0.25">
      <c r="J1303" s="95" t="s">
        <v>3201</v>
      </c>
      <c r="K1303" s="95" t="s">
        <v>3202</v>
      </c>
      <c r="L1303" s="21"/>
      <c r="M1303" s="21"/>
    </row>
    <row r="1304" spans="10:13" ht="47.25" x14ac:dyDescent="0.25">
      <c r="J1304" s="95" t="s">
        <v>3203</v>
      </c>
      <c r="K1304" s="95" t="s">
        <v>3204</v>
      </c>
      <c r="L1304" s="21"/>
      <c r="M1304" s="21"/>
    </row>
    <row r="1305" spans="10:13" ht="141.75" x14ac:dyDescent="0.25">
      <c r="J1305" s="95" t="s">
        <v>3205</v>
      </c>
      <c r="K1305" s="95" t="s">
        <v>3206</v>
      </c>
      <c r="L1305" s="21"/>
      <c r="M1305" s="21"/>
    </row>
    <row r="1306" spans="10:13" ht="47.25" x14ac:dyDescent="0.25">
      <c r="J1306" s="95" t="s">
        <v>3207</v>
      </c>
      <c r="K1306" s="95" t="s">
        <v>3208</v>
      </c>
      <c r="L1306" s="21"/>
      <c r="M1306" s="21"/>
    </row>
    <row r="1307" spans="10:13" ht="126" x14ac:dyDescent="0.25">
      <c r="J1307" s="95" t="s">
        <v>3209</v>
      </c>
      <c r="K1307" s="95" t="s">
        <v>3210</v>
      </c>
      <c r="L1307" s="21"/>
      <c r="M1307" s="21"/>
    </row>
    <row r="1308" spans="10:13" ht="157.5" x14ac:dyDescent="0.25">
      <c r="J1308" s="95" t="s">
        <v>3211</v>
      </c>
      <c r="K1308" s="95" t="s">
        <v>1720</v>
      </c>
      <c r="L1308" s="21"/>
      <c r="M1308" s="21"/>
    </row>
    <row r="1309" spans="10:13" ht="94.5" x14ac:dyDescent="0.25">
      <c r="J1309" s="95" t="s">
        <v>3212</v>
      </c>
      <c r="K1309" s="95" t="s">
        <v>3213</v>
      </c>
      <c r="L1309" s="21"/>
      <c r="M1309" s="21"/>
    </row>
    <row r="1310" spans="10:13" ht="94.5" x14ac:dyDescent="0.25">
      <c r="J1310" s="95" t="s">
        <v>3214</v>
      </c>
      <c r="K1310" s="95" t="s">
        <v>3215</v>
      </c>
      <c r="L1310" s="21"/>
      <c r="M1310" s="21"/>
    </row>
    <row r="1311" spans="10:13" ht="110.25" x14ac:dyDescent="0.25">
      <c r="J1311" s="95" t="s">
        <v>3216</v>
      </c>
      <c r="K1311" s="95" t="s">
        <v>3217</v>
      </c>
      <c r="L1311" s="21"/>
      <c r="M1311" s="21"/>
    </row>
    <row r="1312" spans="10:13" ht="110.25" x14ac:dyDescent="0.25">
      <c r="J1312" s="95" t="s">
        <v>3218</v>
      </c>
      <c r="K1312" s="95" t="s">
        <v>3219</v>
      </c>
      <c r="L1312" s="21"/>
      <c r="M1312" s="21"/>
    </row>
    <row r="1313" spans="10:13" ht="94.5" x14ac:dyDescent="0.25">
      <c r="J1313" s="95" t="s">
        <v>3220</v>
      </c>
      <c r="K1313" s="95" t="s">
        <v>3221</v>
      </c>
      <c r="L1313" s="21"/>
      <c r="M1313" s="21"/>
    </row>
    <row r="1314" spans="10:13" ht="110.25" x14ac:dyDescent="0.25">
      <c r="J1314" s="95" t="s">
        <v>3222</v>
      </c>
      <c r="K1314" s="95" t="s">
        <v>3223</v>
      </c>
      <c r="L1314" s="21"/>
      <c r="M1314" s="21"/>
    </row>
    <row r="1315" spans="10:13" ht="94.5" x14ac:dyDescent="0.25">
      <c r="J1315" s="95" t="s">
        <v>3224</v>
      </c>
      <c r="K1315" s="95" t="s">
        <v>3225</v>
      </c>
      <c r="L1315" s="21"/>
      <c r="M1315" s="21"/>
    </row>
    <row r="1316" spans="10:13" ht="63" x14ac:dyDescent="0.25">
      <c r="J1316" s="95" t="s">
        <v>3226</v>
      </c>
      <c r="K1316" s="95" t="s">
        <v>3227</v>
      </c>
      <c r="L1316" s="21"/>
      <c r="M1316" s="21"/>
    </row>
    <row r="1317" spans="10:13" ht="173.25" x14ac:dyDescent="0.25">
      <c r="J1317" s="95" t="s">
        <v>3228</v>
      </c>
      <c r="K1317" s="95" t="s">
        <v>3229</v>
      </c>
      <c r="L1317" s="21"/>
      <c r="M1317" s="21"/>
    </row>
    <row r="1318" spans="10:13" ht="94.5" x14ac:dyDescent="0.25">
      <c r="J1318" s="95" t="s">
        <v>3230</v>
      </c>
      <c r="K1318" s="95" t="s">
        <v>610</v>
      </c>
      <c r="L1318" s="21"/>
      <c r="M1318" s="21"/>
    </row>
    <row r="1319" spans="10:13" ht="94.5" x14ac:dyDescent="0.25">
      <c r="J1319" s="95" t="s">
        <v>3231</v>
      </c>
      <c r="K1319" s="95" t="s">
        <v>3232</v>
      </c>
      <c r="L1319" s="21"/>
      <c r="M1319" s="21"/>
    </row>
    <row r="1320" spans="10:13" ht="78.75" x14ac:dyDescent="0.25">
      <c r="J1320" s="95" t="s">
        <v>3233</v>
      </c>
      <c r="K1320" s="95" t="s">
        <v>2467</v>
      </c>
      <c r="L1320" s="21"/>
      <c r="M1320" s="21"/>
    </row>
    <row r="1321" spans="10:13" ht="94.5" x14ac:dyDescent="0.25">
      <c r="J1321" s="95" t="s">
        <v>3234</v>
      </c>
      <c r="K1321" s="95" t="s">
        <v>2471</v>
      </c>
      <c r="L1321" s="21"/>
      <c r="M1321" s="21"/>
    </row>
    <row r="1322" spans="10:13" ht="78.75" x14ac:dyDescent="0.25">
      <c r="J1322" s="95" t="s">
        <v>3235</v>
      </c>
      <c r="K1322" s="95" t="s">
        <v>3236</v>
      </c>
      <c r="L1322" s="21"/>
      <c r="M1322" s="21"/>
    </row>
    <row r="1323" spans="10:13" ht="78.75" x14ac:dyDescent="0.25">
      <c r="J1323" s="95" t="s">
        <v>3237</v>
      </c>
      <c r="K1323" s="95" t="s">
        <v>3238</v>
      </c>
      <c r="L1323" s="21"/>
      <c r="M1323" s="21"/>
    </row>
    <row r="1324" spans="10:13" ht="110.25" x14ac:dyDescent="0.25">
      <c r="J1324" s="95" t="s">
        <v>3239</v>
      </c>
      <c r="K1324" s="95" t="s">
        <v>3240</v>
      </c>
      <c r="L1324" s="21"/>
      <c r="M1324" s="21"/>
    </row>
    <row r="1325" spans="10:13" ht="47.25" x14ac:dyDescent="0.25">
      <c r="J1325" s="95" t="s">
        <v>3241</v>
      </c>
      <c r="K1325" s="95" t="s">
        <v>3242</v>
      </c>
      <c r="L1325" s="21"/>
      <c r="M1325" s="21"/>
    </row>
    <row r="1326" spans="10:13" ht="94.5" x14ac:dyDescent="0.25">
      <c r="J1326" s="95" t="s">
        <v>3243</v>
      </c>
      <c r="K1326" s="95" t="s">
        <v>613</v>
      </c>
      <c r="L1326" s="21"/>
      <c r="M1326" s="21"/>
    </row>
    <row r="1327" spans="10:13" ht="78.75" x14ac:dyDescent="0.25">
      <c r="J1327" s="95" t="s">
        <v>3244</v>
      </c>
      <c r="K1327" s="95" t="s">
        <v>3245</v>
      </c>
      <c r="L1327" s="21"/>
      <c r="M1327" s="21"/>
    </row>
    <row r="1328" spans="10:13" ht="63" x14ac:dyDescent="0.25">
      <c r="J1328" s="95" t="s">
        <v>3246</v>
      </c>
      <c r="K1328" s="95" t="s">
        <v>3247</v>
      </c>
      <c r="L1328" s="21"/>
      <c r="M1328" s="21"/>
    </row>
    <row r="1329" spans="10:13" ht="47.25" x14ac:dyDescent="0.25">
      <c r="J1329" s="95" t="s">
        <v>3248</v>
      </c>
      <c r="K1329" s="95" t="s">
        <v>3249</v>
      </c>
      <c r="L1329" s="21"/>
      <c r="M1329" s="21"/>
    </row>
    <row r="1330" spans="10:13" ht="47.25" x14ac:dyDescent="0.25">
      <c r="J1330" s="95" t="s">
        <v>3250</v>
      </c>
      <c r="K1330" s="95" t="s">
        <v>3251</v>
      </c>
      <c r="L1330" s="21"/>
      <c r="M1330" s="21"/>
    </row>
    <row r="1331" spans="10:13" ht="47.25" x14ac:dyDescent="0.25">
      <c r="J1331" s="95" t="s">
        <v>3252</v>
      </c>
      <c r="K1331" s="95" t="s">
        <v>3253</v>
      </c>
      <c r="L1331" s="21"/>
      <c r="M1331" s="21"/>
    </row>
    <row r="1332" spans="10:13" ht="47.25" x14ac:dyDescent="0.25">
      <c r="J1332" s="95" t="s">
        <v>3254</v>
      </c>
      <c r="K1332" s="95" t="s">
        <v>722</v>
      </c>
      <c r="L1332" s="21"/>
      <c r="M1332" s="21"/>
    </row>
    <row r="1333" spans="10:13" ht="110.25" x14ac:dyDescent="0.25">
      <c r="J1333" s="95" t="s">
        <v>3255</v>
      </c>
      <c r="K1333" s="95" t="s">
        <v>1231</v>
      </c>
      <c r="L1333" s="21"/>
      <c r="M1333" s="21"/>
    </row>
    <row r="1334" spans="10:13" ht="47.25" x14ac:dyDescent="0.25">
      <c r="J1334" s="95" t="s">
        <v>3256</v>
      </c>
      <c r="K1334" s="95" t="s">
        <v>3257</v>
      </c>
      <c r="L1334" s="21"/>
      <c r="M1334" s="21"/>
    </row>
    <row r="1335" spans="10:13" ht="110.25" x14ac:dyDescent="0.25">
      <c r="J1335" s="95" t="s">
        <v>3258</v>
      </c>
      <c r="K1335" s="95" t="s">
        <v>3259</v>
      </c>
      <c r="L1335" s="21"/>
      <c r="M1335" s="21"/>
    </row>
    <row r="1336" spans="10:13" ht="78.75" x14ac:dyDescent="0.25">
      <c r="J1336" s="95" t="s">
        <v>3260</v>
      </c>
      <c r="K1336" s="95" t="s">
        <v>3261</v>
      </c>
      <c r="L1336" s="21"/>
      <c r="M1336" s="21"/>
    </row>
    <row r="1337" spans="10:13" ht="78.75" x14ac:dyDescent="0.25">
      <c r="J1337" s="95" t="s">
        <v>3262</v>
      </c>
      <c r="K1337" s="95" t="s">
        <v>3263</v>
      </c>
      <c r="L1337" s="21"/>
      <c r="M1337" s="21"/>
    </row>
    <row r="1338" spans="10:13" ht="78.75" x14ac:dyDescent="0.25">
      <c r="J1338" s="95" t="s">
        <v>3264</v>
      </c>
      <c r="K1338" s="95" t="s">
        <v>3265</v>
      </c>
      <c r="L1338" s="21"/>
      <c r="M1338" s="21"/>
    </row>
    <row r="1339" spans="10:13" ht="63" x14ac:dyDescent="0.25">
      <c r="J1339" s="95" t="s">
        <v>3266</v>
      </c>
      <c r="K1339" s="95" t="s">
        <v>3267</v>
      </c>
      <c r="L1339" s="21"/>
      <c r="M1339" s="21"/>
    </row>
    <row r="1340" spans="10:13" ht="94.5" x14ac:dyDescent="0.25">
      <c r="J1340" s="95" t="s">
        <v>3268</v>
      </c>
      <c r="K1340" s="95" t="s">
        <v>3269</v>
      </c>
      <c r="L1340" s="21"/>
      <c r="M1340" s="21"/>
    </row>
    <row r="1341" spans="10:13" ht="141.75" x14ac:dyDescent="0.25">
      <c r="J1341" s="95" t="s">
        <v>3270</v>
      </c>
      <c r="K1341" s="95" t="s">
        <v>3271</v>
      </c>
      <c r="L1341" s="21"/>
      <c r="M1341" s="21"/>
    </row>
    <row r="1342" spans="10:13" ht="47.25" x14ac:dyDescent="0.25">
      <c r="J1342" s="95" t="s">
        <v>3272</v>
      </c>
      <c r="K1342" s="95" t="s">
        <v>3273</v>
      </c>
      <c r="L1342" s="21"/>
      <c r="M1342" s="21"/>
    </row>
    <row r="1343" spans="10:13" ht="126" x14ac:dyDescent="0.25">
      <c r="J1343" s="95" t="s">
        <v>3274</v>
      </c>
      <c r="K1343" s="95" t="s">
        <v>3275</v>
      </c>
      <c r="L1343" s="21"/>
      <c r="M1343" s="21"/>
    </row>
    <row r="1344" spans="10:13" ht="94.5" x14ac:dyDescent="0.25">
      <c r="J1344" s="95" t="s">
        <v>3276</v>
      </c>
      <c r="K1344" s="95" t="s">
        <v>3277</v>
      </c>
      <c r="L1344" s="21"/>
      <c r="M1344" s="21"/>
    </row>
    <row r="1345" spans="10:13" ht="47.25" x14ac:dyDescent="0.25">
      <c r="J1345" s="95" t="s">
        <v>3278</v>
      </c>
      <c r="K1345" s="95" t="s">
        <v>3279</v>
      </c>
      <c r="L1345" s="21"/>
      <c r="M1345" s="21"/>
    </row>
    <row r="1346" spans="10:13" ht="110.25" x14ac:dyDescent="0.25">
      <c r="J1346" s="95" t="s">
        <v>3280</v>
      </c>
      <c r="K1346" s="95" t="s">
        <v>3281</v>
      </c>
      <c r="L1346" s="21"/>
      <c r="M1346" s="21"/>
    </row>
    <row r="1347" spans="10:13" ht="78.75" x14ac:dyDescent="0.25">
      <c r="J1347" s="95" t="s">
        <v>3282</v>
      </c>
      <c r="K1347" s="95" t="s">
        <v>3283</v>
      </c>
      <c r="L1347" s="21"/>
      <c r="M1347" s="21"/>
    </row>
    <row r="1348" spans="10:13" ht="126" x14ac:dyDescent="0.25">
      <c r="J1348" s="95" t="s">
        <v>3284</v>
      </c>
      <c r="K1348" s="95" t="s">
        <v>3285</v>
      </c>
      <c r="L1348" s="21"/>
      <c r="M1348" s="21"/>
    </row>
    <row r="1349" spans="10:13" ht="47.25" x14ac:dyDescent="0.25">
      <c r="J1349" s="95" t="s">
        <v>3286</v>
      </c>
      <c r="K1349" s="95" t="s">
        <v>721</v>
      </c>
      <c r="L1349" s="21"/>
      <c r="M1349" s="21"/>
    </row>
    <row r="1350" spans="10:13" ht="47.25" x14ac:dyDescent="0.25">
      <c r="J1350" s="95" t="s">
        <v>3287</v>
      </c>
      <c r="K1350" s="95" t="s">
        <v>3288</v>
      </c>
      <c r="L1350" s="21"/>
      <c r="M1350" s="21"/>
    </row>
    <row r="1351" spans="10:13" ht="63" x14ac:dyDescent="0.25">
      <c r="J1351" s="95" t="s">
        <v>3289</v>
      </c>
      <c r="K1351" s="95" t="s">
        <v>3290</v>
      </c>
      <c r="L1351" s="21"/>
      <c r="M1351" s="21"/>
    </row>
    <row r="1352" spans="10:13" ht="47.25" x14ac:dyDescent="0.25">
      <c r="J1352" s="95" t="s">
        <v>3291</v>
      </c>
      <c r="K1352" s="95" t="s">
        <v>380</v>
      </c>
      <c r="L1352" s="21"/>
      <c r="M1352" s="21"/>
    </row>
    <row r="1353" spans="10:13" ht="47.25" x14ac:dyDescent="0.25">
      <c r="J1353" s="95" t="s">
        <v>3292</v>
      </c>
      <c r="K1353" s="95" t="s">
        <v>3293</v>
      </c>
      <c r="L1353" s="21"/>
      <c r="M1353" s="21"/>
    </row>
    <row r="1354" spans="10:13" ht="78.75" x14ac:dyDescent="0.25">
      <c r="J1354" s="95" t="s">
        <v>3294</v>
      </c>
      <c r="K1354" s="95" t="s">
        <v>3295</v>
      </c>
      <c r="L1354" s="21"/>
      <c r="M1354" s="21"/>
    </row>
    <row r="1355" spans="10:13" ht="78.75" x14ac:dyDescent="0.25">
      <c r="J1355" s="95" t="s">
        <v>3296</v>
      </c>
      <c r="K1355" s="95" t="s">
        <v>3297</v>
      </c>
      <c r="L1355" s="21"/>
      <c r="M1355" s="21"/>
    </row>
    <row r="1356" spans="10:13" ht="110.25" x14ac:dyDescent="0.25">
      <c r="J1356" s="95" t="s">
        <v>3298</v>
      </c>
      <c r="K1356" s="95" t="s">
        <v>3299</v>
      </c>
      <c r="L1356" s="21"/>
      <c r="M1356" s="21"/>
    </row>
    <row r="1357" spans="10:13" ht="78.75" x14ac:dyDescent="0.25">
      <c r="J1357" s="95" t="s">
        <v>3300</v>
      </c>
      <c r="K1357" s="95" t="s">
        <v>3301</v>
      </c>
      <c r="L1357" s="21"/>
      <c r="M1357" s="21"/>
    </row>
    <row r="1358" spans="10:13" ht="47.25" x14ac:dyDescent="0.25">
      <c r="J1358" s="95" t="s">
        <v>3302</v>
      </c>
      <c r="K1358" s="95" t="s">
        <v>3303</v>
      </c>
      <c r="L1358" s="21"/>
      <c r="M1358" s="21"/>
    </row>
    <row r="1359" spans="10:13" ht="47.25" x14ac:dyDescent="0.25">
      <c r="J1359" s="95" t="s">
        <v>3304</v>
      </c>
      <c r="K1359" s="95" t="s">
        <v>1095</v>
      </c>
    </row>
    <row r="1360" spans="10:13" ht="110.25" x14ac:dyDescent="0.25">
      <c r="J1360" s="95" t="s">
        <v>3305</v>
      </c>
      <c r="K1360" s="95" t="s">
        <v>3306</v>
      </c>
    </row>
    <row r="1361" spans="10:11" ht="78.75" x14ac:dyDescent="0.25">
      <c r="J1361" s="95" t="s">
        <v>3307</v>
      </c>
      <c r="K1361" s="95" t="s">
        <v>3308</v>
      </c>
    </row>
    <row r="1362" spans="10:11" ht="94.5" x14ac:dyDescent="0.25">
      <c r="J1362" s="95" t="s">
        <v>3309</v>
      </c>
      <c r="K1362" s="95" t="s">
        <v>3310</v>
      </c>
    </row>
    <row r="1363" spans="10:11" ht="220.5" x14ac:dyDescent="0.25">
      <c r="J1363" s="95" t="s">
        <v>3311</v>
      </c>
      <c r="K1363" s="95" t="s">
        <v>1324</v>
      </c>
    </row>
    <row r="1364" spans="10:11" ht="126" x14ac:dyDescent="0.25">
      <c r="J1364" s="95" t="s">
        <v>3312</v>
      </c>
      <c r="K1364" s="95" t="s">
        <v>3313</v>
      </c>
    </row>
    <row r="1365" spans="10:11" ht="126" x14ac:dyDescent="0.25">
      <c r="J1365" s="95" t="s">
        <v>3314</v>
      </c>
      <c r="K1365" s="95" t="s">
        <v>3315</v>
      </c>
    </row>
    <row r="1366" spans="10:11" ht="63" x14ac:dyDescent="0.25">
      <c r="J1366" s="95" t="s">
        <v>3316</v>
      </c>
      <c r="K1366" s="95" t="s">
        <v>614</v>
      </c>
    </row>
    <row r="1367" spans="10:11" ht="47.25" x14ac:dyDescent="0.25">
      <c r="J1367" s="95" t="s">
        <v>3317</v>
      </c>
      <c r="K1367" s="95" t="s">
        <v>3318</v>
      </c>
    </row>
    <row r="1368" spans="10:11" ht="31.5" x14ac:dyDescent="0.25">
      <c r="J1368" s="95" t="s">
        <v>3319</v>
      </c>
      <c r="K1368" s="95" t="s">
        <v>3320</v>
      </c>
    </row>
    <row r="1369" spans="10:11" ht="31.5" x14ac:dyDescent="0.25">
      <c r="J1369" s="95" t="s">
        <v>3321</v>
      </c>
      <c r="K1369" s="95" t="s">
        <v>3322</v>
      </c>
    </row>
    <row r="1370" spans="10:11" ht="63" x14ac:dyDescent="0.25">
      <c r="J1370" s="95" t="s">
        <v>3323</v>
      </c>
      <c r="K1370" s="95" t="s">
        <v>3324</v>
      </c>
    </row>
    <row r="1371" spans="10:11" ht="126" x14ac:dyDescent="0.25">
      <c r="J1371" s="95" t="s">
        <v>3325</v>
      </c>
      <c r="K1371" s="95" t="s">
        <v>3326</v>
      </c>
    </row>
    <row r="1372" spans="10:11" ht="94.5" x14ac:dyDescent="0.25">
      <c r="J1372" s="95" t="s">
        <v>3327</v>
      </c>
      <c r="K1372" s="95" t="s">
        <v>3328</v>
      </c>
    </row>
    <row r="1373" spans="10:11" ht="78.75" x14ac:dyDescent="0.25">
      <c r="J1373" s="95" t="s">
        <v>3329</v>
      </c>
      <c r="K1373" s="95" t="s">
        <v>3330</v>
      </c>
    </row>
    <row r="1374" spans="10:11" ht="110.25" x14ac:dyDescent="0.25">
      <c r="J1374" s="95" t="s">
        <v>3331</v>
      </c>
      <c r="K1374" s="95" t="s">
        <v>3332</v>
      </c>
    </row>
    <row r="1375" spans="10:11" ht="78.75" x14ac:dyDescent="0.25">
      <c r="J1375" s="95" t="s">
        <v>3333</v>
      </c>
      <c r="K1375" s="95" t="s">
        <v>3334</v>
      </c>
    </row>
    <row r="1376" spans="10:11" ht="47.25" x14ac:dyDescent="0.25">
      <c r="J1376" s="95" t="s">
        <v>3335</v>
      </c>
      <c r="K1376" s="95" t="s">
        <v>3336</v>
      </c>
    </row>
    <row r="1377" spans="10:11" ht="78.75" x14ac:dyDescent="0.25">
      <c r="J1377" s="95" t="s">
        <v>3337</v>
      </c>
      <c r="K1377" s="95" t="s">
        <v>3338</v>
      </c>
    </row>
    <row r="1378" spans="10:11" ht="47.25" x14ac:dyDescent="0.25">
      <c r="J1378" s="95" t="s">
        <v>3339</v>
      </c>
      <c r="K1378" s="95" t="s">
        <v>2088</v>
      </c>
    </row>
    <row r="1379" spans="10:11" ht="47.25" x14ac:dyDescent="0.25">
      <c r="J1379" s="95" t="s">
        <v>3340</v>
      </c>
      <c r="K1379" s="95" t="s">
        <v>1093</v>
      </c>
    </row>
    <row r="1380" spans="10:11" ht="47.25" x14ac:dyDescent="0.25">
      <c r="J1380" s="95" t="s">
        <v>3341</v>
      </c>
      <c r="K1380" s="95" t="s">
        <v>3342</v>
      </c>
    </row>
    <row r="1381" spans="10:11" ht="141.75" x14ac:dyDescent="0.25">
      <c r="J1381" s="95" t="s">
        <v>3343</v>
      </c>
      <c r="K1381" s="95" t="s">
        <v>3344</v>
      </c>
    </row>
    <row r="1382" spans="10:11" ht="47.25" x14ac:dyDescent="0.25">
      <c r="J1382" s="95" t="s">
        <v>3345</v>
      </c>
      <c r="K1382" s="95" t="s">
        <v>618</v>
      </c>
    </row>
    <row r="1383" spans="10:11" ht="141.75" x14ac:dyDescent="0.25">
      <c r="J1383" s="95" t="s">
        <v>3346</v>
      </c>
      <c r="K1383" s="95" t="s">
        <v>3347</v>
      </c>
    </row>
    <row r="1384" spans="10:11" ht="63" x14ac:dyDescent="0.25">
      <c r="J1384" s="95" t="s">
        <v>3348</v>
      </c>
      <c r="K1384" s="95" t="s">
        <v>3349</v>
      </c>
    </row>
    <row r="1385" spans="10:11" ht="157.5" x14ac:dyDescent="0.25">
      <c r="J1385" s="95" t="s">
        <v>3350</v>
      </c>
      <c r="K1385" s="95" t="s">
        <v>3351</v>
      </c>
    </row>
    <row r="1386" spans="10:11" ht="126" x14ac:dyDescent="0.25">
      <c r="J1386" s="95" t="s">
        <v>3352</v>
      </c>
      <c r="K1386" s="95" t="s">
        <v>3353</v>
      </c>
    </row>
    <row r="1387" spans="10:11" ht="141.75" x14ac:dyDescent="0.25">
      <c r="J1387" s="95" t="s">
        <v>3354</v>
      </c>
      <c r="K1387" s="95" t="s">
        <v>3355</v>
      </c>
    </row>
    <row r="1388" spans="10:11" ht="78.75" x14ac:dyDescent="0.25">
      <c r="J1388" s="95" t="s">
        <v>3356</v>
      </c>
      <c r="K1388" s="95" t="s">
        <v>3357</v>
      </c>
    </row>
    <row r="1389" spans="10:11" ht="47.25" x14ac:dyDescent="0.25">
      <c r="J1389" s="95" t="s">
        <v>3358</v>
      </c>
      <c r="K1389" s="95" t="s">
        <v>3359</v>
      </c>
    </row>
    <row r="1390" spans="10:11" ht="47.25" x14ac:dyDescent="0.25">
      <c r="J1390" s="95" t="s">
        <v>3360</v>
      </c>
      <c r="K1390" s="95" t="s">
        <v>3361</v>
      </c>
    </row>
    <row r="1391" spans="10:11" ht="47.25" x14ac:dyDescent="0.25">
      <c r="J1391" s="95" t="s">
        <v>3362</v>
      </c>
      <c r="K1391" s="95" t="s">
        <v>3363</v>
      </c>
    </row>
    <row r="1392" spans="10:11" ht="63" x14ac:dyDescent="0.25">
      <c r="J1392" s="95" t="s">
        <v>3364</v>
      </c>
      <c r="K1392" s="95" t="s">
        <v>3365</v>
      </c>
    </row>
    <row r="1393" spans="10:11" ht="63" x14ac:dyDescent="0.25">
      <c r="J1393" s="95" t="s">
        <v>3366</v>
      </c>
      <c r="K1393" s="95" t="s">
        <v>3367</v>
      </c>
    </row>
    <row r="1394" spans="10:11" ht="110.25" x14ac:dyDescent="0.25">
      <c r="J1394" s="95" t="s">
        <v>3368</v>
      </c>
      <c r="K1394" s="95" t="s">
        <v>3369</v>
      </c>
    </row>
    <row r="1395" spans="10:11" ht="94.5" x14ac:dyDescent="0.25">
      <c r="J1395" s="95" t="s">
        <v>3370</v>
      </c>
      <c r="K1395" s="95" t="s">
        <v>3371</v>
      </c>
    </row>
    <row r="1396" spans="10:11" ht="78.75" x14ac:dyDescent="0.25">
      <c r="J1396" s="95" t="s">
        <v>3372</v>
      </c>
      <c r="K1396" s="95" t="s">
        <v>3373</v>
      </c>
    </row>
    <row r="1397" spans="10:11" ht="47.25" x14ac:dyDescent="0.25">
      <c r="J1397" s="95" t="s">
        <v>3374</v>
      </c>
      <c r="K1397" s="95" t="s">
        <v>3375</v>
      </c>
    </row>
    <row r="1398" spans="10:11" ht="78.75" x14ac:dyDescent="0.25">
      <c r="J1398" s="95" t="s">
        <v>3376</v>
      </c>
      <c r="K1398" s="95" t="s">
        <v>3377</v>
      </c>
    </row>
    <row r="1399" spans="10:11" ht="110.25" x14ac:dyDescent="0.25">
      <c r="J1399" s="95" t="s">
        <v>3378</v>
      </c>
      <c r="K1399" s="95" t="s">
        <v>3379</v>
      </c>
    </row>
    <row r="1400" spans="10:11" ht="94.5" x14ac:dyDescent="0.25">
      <c r="J1400" s="95" t="s">
        <v>3380</v>
      </c>
      <c r="K1400" s="95" t="s">
        <v>3381</v>
      </c>
    </row>
    <row r="1401" spans="10:11" ht="94.5" x14ac:dyDescent="0.25">
      <c r="J1401" s="95" t="s">
        <v>3382</v>
      </c>
      <c r="K1401" s="95" t="s">
        <v>3383</v>
      </c>
    </row>
    <row r="1402" spans="10:11" ht="110.25" x14ac:dyDescent="0.25">
      <c r="J1402" s="95" t="s">
        <v>3384</v>
      </c>
      <c r="K1402" s="95" t="s">
        <v>3385</v>
      </c>
    </row>
    <row r="1403" spans="10:11" ht="31.5" x14ac:dyDescent="0.25">
      <c r="J1403" s="95" t="s">
        <v>3386</v>
      </c>
      <c r="K1403" s="95" t="s">
        <v>3387</v>
      </c>
    </row>
    <row r="1404" spans="10:11" ht="157.5" x14ac:dyDescent="0.25">
      <c r="J1404" s="95" t="s">
        <v>3388</v>
      </c>
      <c r="K1404" s="95" t="s">
        <v>3389</v>
      </c>
    </row>
    <row r="1405" spans="10:11" ht="47.25" x14ac:dyDescent="0.25">
      <c r="J1405" s="95" t="s">
        <v>3390</v>
      </c>
      <c r="K1405" s="95" t="s">
        <v>3391</v>
      </c>
    </row>
    <row r="1406" spans="10:11" ht="78.75" x14ac:dyDescent="0.25">
      <c r="J1406" s="95" t="s">
        <v>3392</v>
      </c>
      <c r="K1406" s="95" t="s">
        <v>3393</v>
      </c>
    </row>
    <row r="1407" spans="10:11" ht="47.25" x14ac:dyDescent="0.25">
      <c r="J1407" s="95" t="s">
        <v>3394</v>
      </c>
      <c r="K1407" s="95" t="s">
        <v>3395</v>
      </c>
    </row>
    <row r="1408" spans="10:11" ht="47.25" x14ac:dyDescent="0.25">
      <c r="J1408" s="95" t="s">
        <v>3396</v>
      </c>
      <c r="K1408" s="95" t="s">
        <v>3397</v>
      </c>
    </row>
    <row r="1409" spans="10:11" ht="47.25" x14ac:dyDescent="0.25">
      <c r="J1409" s="95" t="s">
        <v>3398</v>
      </c>
      <c r="K1409" s="95" t="s">
        <v>3399</v>
      </c>
    </row>
    <row r="1410" spans="10:11" ht="47.25" x14ac:dyDescent="0.25">
      <c r="J1410" s="95" t="s">
        <v>3400</v>
      </c>
      <c r="K1410" s="95" t="s">
        <v>3401</v>
      </c>
    </row>
    <row r="1411" spans="10:11" ht="94.5" x14ac:dyDescent="0.25">
      <c r="J1411" s="95" t="s">
        <v>3402</v>
      </c>
      <c r="K1411" s="95" t="s">
        <v>3403</v>
      </c>
    </row>
    <row r="1412" spans="10:11" ht="78.75" x14ac:dyDescent="0.25">
      <c r="J1412" s="95" t="s">
        <v>3404</v>
      </c>
      <c r="K1412" s="95" t="s">
        <v>3405</v>
      </c>
    </row>
    <row r="1413" spans="10:11" ht="63" x14ac:dyDescent="0.25">
      <c r="J1413" s="95" t="s">
        <v>3406</v>
      </c>
      <c r="K1413" s="95" t="s">
        <v>3407</v>
      </c>
    </row>
    <row r="1414" spans="10:11" ht="126" x14ac:dyDescent="0.25">
      <c r="J1414" s="95" t="s">
        <v>3408</v>
      </c>
      <c r="K1414" s="95" t="s">
        <v>3409</v>
      </c>
    </row>
    <row r="1415" spans="10:11" ht="126" x14ac:dyDescent="0.25">
      <c r="J1415" s="95" t="s">
        <v>3410</v>
      </c>
      <c r="K1415" s="95" t="s">
        <v>3411</v>
      </c>
    </row>
    <row r="1416" spans="10:11" ht="110.25" x14ac:dyDescent="0.25">
      <c r="J1416" s="95" t="s">
        <v>3412</v>
      </c>
      <c r="K1416" s="95" t="s">
        <v>3413</v>
      </c>
    </row>
    <row r="1417" spans="10:11" ht="110.25" x14ac:dyDescent="0.25">
      <c r="J1417" s="95" t="s">
        <v>3414</v>
      </c>
      <c r="K1417" s="95" t="s">
        <v>3415</v>
      </c>
    </row>
    <row r="1418" spans="10:11" ht="94.5" x14ac:dyDescent="0.25">
      <c r="J1418" s="95" t="s">
        <v>3416</v>
      </c>
      <c r="K1418" s="95" t="s">
        <v>3417</v>
      </c>
    </row>
    <row r="1419" spans="10:11" ht="94.5" x14ac:dyDescent="0.25">
      <c r="J1419" s="95" t="s">
        <v>3418</v>
      </c>
      <c r="K1419" s="95" t="s">
        <v>3419</v>
      </c>
    </row>
    <row r="1420" spans="10:11" ht="94.5" x14ac:dyDescent="0.25">
      <c r="J1420" s="95" t="s">
        <v>3420</v>
      </c>
      <c r="K1420" s="95" t="s">
        <v>3421</v>
      </c>
    </row>
    <row r="1421" spans="10:11" ht="78.75" x14ac:dyDescent="0.25">
      <c r="J1421" s="95" t="s">
        <v>3422</v>
      </c>
      <c r="K1421" s="95" t="s">
        <v>3423</v>
      </c>
    </row>
    <row r="1422" spans="10:11" ht="94.5" x14ac:dyDescent="0.25">
      <c r="J1422" s="95" t="s">
        <v>3424</v>
      </c>
      <c r="K1422" s="95" t="s">
        <v>3425</v>
      </c>
    </row>
    <row r="1423" spans="10:11" ht="63" x14ac:dyDescent="0.25">
      <c r="J1423" s="95" t="s">
        <v>3426</v>
      </c>
      <c r="K1423" s="95" t="s">
        <v>3427</v>
      </c>
    </row>
    <row r="1424" spans="10:11" ht="220.5" x14ac:dyDescent="0.25">
      <c r="J1424" s="95" t="s">
        <v>3428</v>
      </c>
      <c r="K1424" s="95" t="s">
        <v>1324</v>
      </c>
    </row>
    <row r="1425" spans="10:11" ht="31.5" x14ac:dyDescent="0.25">
      <c r="J1425" s="95" t="s">
        <v>3429</v>
      </c>
      <c r="K1425" s="95" t="s">
        <v>3430</v>
      </c>
    </row>
    <row r="1426" spans="10:11" ht="141.75" x14ac:dyDescent="0.25">
      <c r="J1426" s="95" t="s">
        <v>3431</v>
      </c>
      <c r="K1426" s="95" t="s">
        <v>3432</v>
      </c>
    </row>
    <row r="1427" spans="10:11" ht="126" x14ac:dyDescent="0.25">
      <c r="J1427" s="95" t="s">
        <v>3433</v>
      </c>
      <c r="K1427" s="95" t="s">
        <v>1175</v>
      </c>
    </row>
    <row r="1428" spans="10:11" ht="63" x14ac:dyDescent="0.25">
      <c r="J1428" s="95" t="s">
        <v>3434</v>
      </c>
      <c r="K1428" s="95" t="s">
        <v>1322</v>
      </c>
    </row>
    <row r="1429" spans="10:11" ht="47.25" x14ac:dyDescent="0.25">
      <c r="J1429" s="95" t="s">
        <v>3435</v>
      </c>
      <c r="K1429" s="95" t="s">
        <v>2308</v>
      </c>
    </row>
    <row r="1430" spans="10:11" ht="94.5" x14ac:dyDescent="0.25">
      <c r="J1430" s="95" t="s">
        <v>3436</v>
      </c>
      <c r="K1430" s="95" t="s">
        <v>3437</v>
      </c>
    </row>
    <row r="1431" spans="10:11" ht="141.75" x14ac:dyDescent="0.25">
      <c r="J1431" s="95" t="s">
        <v>3438</v>
      </c>
      <c r="K1431" s="95" t="s">
        <v>3439</v>
      </c>
    </row>
    <row r="1432" spans="10:11" ht="110.25" x14ac:dyDescent="0.25">
      <c r="J1432" s="95" t="s">
        <v>3440</v>
      </c>
      <c r="K1432" s="95" t="s">
        <v>3441</v>
      </c>
    </row>
    <row r="1433" spans="10:11" ht="78.75" x14ac:dyDescent="0.25">
      <c r="J1433" s="95" t="s">
        <v>3442</v>
      </c>
      <c r="K1433" s="95" t="s">
        <v>3443</v>
      </c>
    </row>
    <row r="1434" spans="10:11" ht="141.75" x14ac:dyDescent="0.25">
      <c r="J1434" s="95" t="s">
        <v>3444</v>
      </c>
      <c r="K1434" s="95" t="s">
        <v>3445</v>
      </c>
    </row>
    <row r="1435" spans="10:11" ht="110.25" x14ac:dyDescent="0.25">
      <c r="J1435" s="95" t="s">
        <v>3446</v>
      </c>
      <c r="K1435" s="95" t="s">
        <v>3447</v>
      </c>
    </row>
    <row r="1436" spans="10:11" ht="63" x14ac:dyDescent="0.25">
      <c r="J1436" s="95" t="s">
        <v>3448</v>
      </c>
      <c r="K1436" s="95" t="s">
        <v>3449</v>
      </c>
    </row>
    <row r="1437" spans="10:11" ht="126" x14ac:dyDescent="0.25">
      <c r="J1437" s="95" t="s">
        <v>3450</v>
      </c>
      <c r="K1437" s="95" t="s">
        <v>3451</v>
      </c>
    </row>
    <row r="1438" spans="10:11" ht="47.25" x14ac:dyDescent="0.25">
      <c r="J1438" s="95" t="s">
        <v>3452</v>
      </c>
      <c r="K1438" s="95" t="s">
        <v>3453</v>
      </c>
    </row>
    <row r="1439" spans="10:11" ht="126" x14ac:dyDescent="0.25">
      <c r="J1439" s="95" t="s">
        <v>3454</v>
      </c>
      <c r="K1439" s="95" t="s">
        <v>3455</v>
      </c>
    </row>
    <row r="1440" spans="10:11" ht="78.75" x14ac:dyDescent="0.25">
      <c r="J1440" s="95" t="s">
        <v>3456</v>
      </c>
      <c r="K1440" s="95" t="s">
        <v>3457</v>
      </c>
    </row>
    <row r="1441" spans="10:11" ht="78.75" x14ac:dyDescent="0.25">
      <c r="J1441" s="95" t="s">
        <v>3458</v>
      </c>
      <c r="K1441" s="95" t="s">
        <v>1051</v>
      </c>
    </row>
    <row r="1442" spans="10:11" ht="63" x14ac:dyDescent="0.25">
      <c r="J1442" s="95" t="s">
        <v>3459</v>
      </c>
      <c r="K1442" s="95" t="s">
        <v>3460</v>
      </c>
    </row>
    <row r="1443" spans="10:11" ht="126" x14ac:dyDescent="0.25">
      <c r="J1443" s="95" t="s">
        <v>3461</v>
      </c>
      <c r="K1443" s="95" t="s">
        <v>3462</v>
      </c>
    </row>
    <row r="1444" spans="10:11" ht="78.75" x14ac:dyDescent="0.25">
      <c r="J1444" s="95" t="s">
        <v>3463</v>
      </c>
      <c r="K1444" s="95" t="s">
        <v>3464</v>
      </c>
    </row>
    <row r="1445" spans="10:11" ht="47.25" x14ac:dyDescent="0.25">
      <c r="J1445" s="95" t="s">
        <v>3465</v>
      </c>
      <c r="K1445" s="95" t="s">
        <v>3466</v>
      </c>
    </row>
    <row r="1446" spans="10:11" ht="63" x14ac:dyDescent="0.25">
      <c r="J1446" s="95" t="s">
        <v>3467</v>
      </c>
      <c r="K1446" s="95" t="s">
        <v>3468</v>
      </c>
    </row>
    <row r="1447" spans="10:11" ht="157.5" x14ac:dyDescent="0.25">
      <c r="J1447" s="95" t="s">
        <v>3469</v>
      </c>
      <c r="K1447" s="95" t="s">
        <v>3470</v>
      </c>
    </row>
    <row r="1448" spans="10:11" ht="94.5" x14ac:dyDescent="0.25">
      <c r="J1448" s="95" t="s">
        <v>3471</v>
      </c>
      <c r="K1448" s="95" t="s">
        <v>3472</v>
      </c>
    </row>
    <row r="1449" spans="10:11" ht="126" x14ac:dyDescent="0.25">
      <c r="J1449" s="95" t="s">
        <v>3473</v>
      </c>
      <c r="K1449" s="95" t="s">
        <v>3474</v>
      </c>
    </row>
    <row r="1450" spans="10:11" ht="47.25" x14ac:dyDescent="0.25">
      <c r="J1450" s="95" t="s">
        <v>3475</v>
      </c>
      <c r="K1450" s="95" t="s">
        <v>3476</v>
      </c>
    </row>
    <row r="1451" spans="10:11" ht="141.75" x14ac:dyDescent="0.25">
      <c r="J1451" s="95" t="s">
        <v>3477</v>
      </c>
      <c r="K1451" s="95" t="s">
        <v>3478</v>
      </c>
    </row>
    <row r="1452" spans="10:11" ht="47.25" x14ac:dyDescent="0.25">
      <c r="J1452" s="95" t="s">
        <v>3479</v>
      </c>
      <c r="K1452" s="95" t="s">
        <v>3480</v>
      </c>
    </row>
    <row r="1453" spans="10:11" ht="78.75" x14ac:dyDescent="0.25">
      <c r="J1453" s="95" t="s">
        <v>3481</v>
      </c>
      <c r="K1453" s="95" t="s">
        <v>3482</v>
      </c>
    </row>
    <row r="1454" spans="10:11" ht="47.25" x14ac:dyDescent="0.25">
      <c r="J1454" s="95" t="s">
        <v>3483</v>
      </c>
      <c r="K1454" s="95" t="s">
        <v>3484</v>
      </c>
    </row>
    <row r="1455" spans="10:11" ht="141.75" x14ac:dyDescent="0.25">
      <c r="J1455" s="95" t="s">
        <v>3485</v>
      </c>
      <c r="K1455" s="95" t="s">
        <v>3486</v>
      </c>
    </row>
    <row r="1456" spans="10:11" ht="47.25" x14ac:dyDescent="0.25">
      <c r="J1456" s="95" t="s">
        <v>3487</v>
      </c>
      <c r="K1456" s="95" t="s">
        <v>411</v>
      </c>
    </row>
    <row r="1457" spans="10:11" ht="63" x14ac:dyDescent="0.25">
      <c r="J1457" s="95" t="s">
        <v>3488</v>
      </c>
      <c r="K1457" s="95" t="s">
        <v>1048</v>
      </c>
    </row>
    <row r="1458" spans="10:11" ht="63" x14ac:dyDescent="0.25">
      <c r="J1458" s="95" t="s">
        <v>3489</v>
      </c>
      <c r="K1458" s="95" t="s">
        <v>3490</v>
      </c>
    </row>
    <row r="1459" spans="10:11" ht="78.75" x14ac:dyDescent="0.25">
      <c r="J1459" s="95" t="s">
        <v>3491</v>
      </c>
      <c r="K1459" s="95" t="s">
        <v>3492</v>
      </c>
    </row>
    <row r="1460" spans="10:11" ht="126" x14ac:dyDescent="0.25">
      <c r="J1460" s="95" t="s">
        <v>3493</v>
      </c>
      <c r="K1460" s="95" t="s">
        <v>3494</v>
      </c>
    </row>
    <row r="1461" spans="10:11" ht="94.5" x14ac:dyDescent="0.25">
      <c r="J1461" s="95" t="s">
        <v>3495</v>
      </c>
      <c r="K1461" s="95" t="s">
        <v>3496</v>
      </c>
    </row>
    <row r="1462" spans="10:11" ht="141.75" x14ac:dyDescent="0.25">
      <c r="J1462" s="95" t="s">
        <v>3497</v>
      </c>
      <c r="K1462" s="95" t="s">
        <v>3498</v>
      </c>
    </row>
    <row r="1463" spans="10:11" ht="94.5" x14ac:dyDescent="0.25">
      <c r="J1463" s="95" t="s">
        <v>3499</v>
      </c>
      <c r="K1463" s="95" t="s">
        <v>1049</v>
      </c>
    </row>
    <row r="1464" spans="10:11" ht="47.25" x14ac:dyDescent="0.25">
      <c r="J1464" s="95" t="s">
        <v>3500</v>
      </c>
      <c r="K1464" s="95" t="s">
        <v>790</v>
      </c>
    </row>
    <row r="1465" spans="10:11" ht="47.25" x14ac:dyDescent="0.25">
      <c r="J1465" s="95" t="s">
        <v>3501</v>
      </c>
      <c r="K1465" s="95" t="s">
        <v>3502</v>
      </c>
    </row>
    <row r="1466" spans="10:11" ht="157.5" x14ac:dyDescent="0.25">
      <c r="J1466" s="95" t="s">
        <v>3503</v>
      </c>
      <c r="K1466" s="95" t="s">
        <v>3504</v>
      </c>
    </row>
    <row r="1467" spans="10:11" ht="110.25" x14ac:dyDescent="0.25">
      <c r="J1467" s="95" t="s">
        <v>3505</v>
      </c>
      <c r="K1467" s="95" t="s">
        <v>3506</v>
      </c>
    </row>
    <row r="1468" spans="10:11" ht="47.25" x14ac:dyDescent="0.25">
      <c r="J1468" s="95" t="s">
        <v>3507</v>
      </c>
      <c r="K1468" s="95" t="s">
        <v>3508</v>
      </c>
    </row>
    <row r="1469" spans="10:11" ht="110.25" x14ac:dyDescent="0.25">
      <c r="J1469" s="95" t="s">
        <v>3509</v>
      </c>
      <c r="K1469" s="95" t="s">
        <v>3510</v>
      </c>
    </row>
    <row r="1470" spans="10:11" ht="94.5" x14ac:dyDescent="0.25">
      <c r="J1470" s="95" t="s">
        <v>3511</v>
      </c>
      <c r="K1470" s="95" t="s">
        <v>1050</v>
      </c>
    </row>
    <row r="1471" spans="10:11" ht="126" x14ac:dyDescent="0.25">
      <c r="J1471" s="95" t="s">
        <v>3512</v>
      </c>
      <c r="K1471" s="95" t="s">
        <v>3513</v>
      </c>
    </row>
    <row r="1472" spans="10:11" ht="78.75" x14ac:dyDescent="0.25">
      <c r="J1472" s="95" t="s">
        <v>3514</v>
      </c>
      <c r="K1472" s="95" t="s">
        <v>3515</v>
      </c>
    </row>
    <row r="1473" spans="10:11" ht="141.75" x14ac:dyDescent="0.25">
      <c r="J1473" s="95" t="s">
        <v>3516</v>
      </c>
      <c r="K1473" s="95" t="s">
        <v>3517</v>
      </c>
    </row>
    <row r="1474" spans="10:11" ht="110.25" x14ac:dyDescent="0.25">
      <c r="J1474" s="95" t="s">
        <v>3518</v>
      </c>
      <c r="K1474" s="95" t="s">
        <v>3519</v>
      </c>
    </row>
    <row r="1475" spans="10:11" ht="110.25" x14ac:dyDescent="0.25">
      <c r="J1475" s="95" t="s">
        <v>3520</v>
      </c>
      <c r="K1475" s="95" t="s">
        <v>3521</v>
      </c>
    </row>
    <row r="1476" spans="10:11" ht="47.25" x14ac:dyDescent="0.25">
      <c r="J1476" s="95" t="s">
        <v>3522</v>
      </c>
      <c r="K1476" s="95" t="s">
        <v>3523</v>
      </c>
    </row>
    <row r="1477" spans="10:11" ht="94.5" x14ac:dyDescent="0.25">
      <c r="J1477" s="95" t="s">
        <v>3524</v>
      </c>
      <c r="K1477" s="95" t="s">
        <v>3525</v>
      </c>
    </row>
    <row r="1478" spans="10:11" ht="157.5" x14ac:dyDescent="0.25">
      <c r="J1478" s="95" t="s">
        <v>3526</v>
      </c>
      <c r="K1478" s="95" t="s">
        <v>3527</v>
      </c>
    </row>
    <row r="1479" spans="10:11" ht="157.5" x14ac:dyDescent="0.25">
      <c r="J1479" s="95" t="s">
        <v>3528</v>
      </c>
      <c r="K1479" s="95" t="s">
        <v>3529</v>
      </c>
    </row>
    <row r="1480" spans="10:11" ht="126" x14ac:dyDescent="0.25">
      <c r="J1480" s="95" t="s">
        <v>3530</v>
      </c>
      <c r="K1480" s="95" t="s">
        <v>3531</v>
      </c>
    </row>
    <row r="1481" spans="10:11" ht="110.25" x14ac:dyDescent="0.25">
      <c r="J1481" s="95" t="s">
        <v>3532</v>
      </c>
      <c r="K1481" s="95" t="s">
        <v>3533</v>
      </c>
    </row>
    <row r="1482" spans="10:11" ht="63" x14ac:dyDescent="0.25">
      <c r="J1482" s="95" t="s">
        <v>3534</v>
      </c>
      <c r="K1482" s="95" t="s">
        <v>3535</v>
      </c>
    </row>
    <row r="1483" spans="10:11" ht="173.25" x14ac:dyDescent="0.25">
      <c r="J1483" s="95" t="s">
        <v>3536</v>
      </c>
      <c r="K1483" s="95" t="s">
        <v>3537</v>
      </c>
    </row>
    <row r="1484" spans="10:11" ht="63" x14ac:dyDescent="0.25">
      <c r="J1484" s="95" t="s">
        <v>3538</v>
      </c>
      <c r="K1484" s="95" t="s">
        <v>3539</v>
      </c>
    </row>
    <row r="1485" spans="10:11" ht="110.25" x14ac:dyDescent="0.25">
      <c r="J1485" s="95" t="s">
        <v>3540</v>
      </c>
      <c r="K1485" s="95" t="s">
        <v>3541</v>
      </c>
    </row>
    <row r="1486" spans="10:11" ht="94.5" x14ac:dyDescent="0.25">
      <c r="J1486" s="95" t="s">
        <v>3542</v>
      </c>
      <c r="K1486" s="95" t="s">
        <v>3543</v>
      </c>
    </row>
    <row r="1487" spans="10:11" ht="110.25" x14ac:dyDescent="0.25">
      <c r="J1487" s="95" t="s">
        <v>3544</v>
      </c>
      <c r="K1487" s="95" t="s">
        <v>3545</v>
      </c>
    </row>
    <row r="1488" spans="10:11" ht="110.25" x14ac:dyDescent="0.25">
      <c r="J1488" s="95" t="s">
        <v>3546</v>
      </c>
      <c r="K1488" s="95" t="s">
        <v>3547</v>
      </c>
    </row>
    <row r="1489" spans="10:11" ht="126" x14ac:dyDescent="0.25">
      <c r="J1489" s="95" t="s">
        <v>3548</v>
      </c>
      <c r="K1489" s="95" t="s">
        <v>3549</v>
      </c>
    </row>
    <row r="1490" spans="10:11" ht="110.25" x14ac:dyDescent="0.25">
      <c r="J1490" s="95" t="s">
        <v>3550</v>
      </c>
      <c r="K1490" s="95" t="s">
        <v>3551</v>
      </c>
    </row>
    <row r="1491" spans="10:11" ht="141.75" x14ac:dyDescent="0.25">
      <c r="J1491" s="95" t="s">
        <v>3552</v>
      </c>
      <c r="K1491" s="95" t="s">
        <v>3553</v>
      </c>
    </row>
    <row r="1492" spans="10:11" ht="126" x14ac:dyDescent="0.25">
      <c r="J1492" s="95" t="s">
        <v>3554</v>
      </c>
      <c r="K1492" s="95" t="s">
        <v>409</v>
      </c>
    </row>
    <row r="1493" spans="10:11" ht="94.5" x14ac:dyDescent="0.25">
      <c r="J1493" s="95" t="s">
        <v>3555</v>
      </c>
      <c r="K1493" s="95" t="s">
        <v>3556</v>
      </c>
    </row>
    <row r="1494" spans="10:11" ht="63" x14ac:dyDescent="0.25">
      <c r="J1494" s="95" t="s">
        <v>3557</v>
      </c>
      <c r="K1494" s="95" t="s">
        <v>3558</v>
      </c>
    </row>
    <row r="1495" spans="10:11" ht="63" x14ac:dyDescent="0.25">
      <c r="J1495" s="95" t="s">
        <v>3559</v>
      </c>
      <c r="K1495" s="95" t="s">
        <v>3560</v>
      </c>
    </row>
    <row r="1496" spans="10:11" ht="47.25" x14ac:dyDescent="0.25">
      <c r="J1496" s="95" t="s">
        <v>3561</v>
      </c>
      <c r="K1496" s="95" t="s">
        <v>615</v>
      </c>
    </row>
    <row r="1497" spans="10:11" ht="110.25" x14ac:dyDescent="0.25">
      <c r="J1497" s="95" t="s">
        <v>3562</v>
      </c>
      <c r="K1497" s="95" t="s">
        <v>3563</v>
      </c>
    </row>
    <row r="1498" spans="10:11" ht="141.75" x14ac:dyDescent="0.25">
      <c r="J1498" s="95" t="s">
        <v>3564</v>
      </c>
      <c r="K1498" s="95" t="s">
        <v>3565</v>
      </c>
    </row>
    <row r="1499" spans="10:11" ht="31.5" x14ac:dyDescent="0.25">
      <c r="J1499" s="95" t="s">
        <v>3566</v>
      </c>
      <c r="K1499" s="95" t="s">
        <v>3567</v>
      </c>
    </row>
    <row r="1500" spans="10:11" ht="78.75" x14ac:dyDescent="0.25">
      <c r="J1500" s="95" t="s">
        <v>3568</v>
      </c>
      <c r="K1500" s="95" t="s">
        <v>3569</v>
      </c>
    </row>
    <row r="1501" spans="10:11" ht="110.25" x14ac:dyDescent="0.25">
      <c r="J1501" s="95" t="s">
        <v>3570</v>
      </c>
      <c r="K1501" s="95" t="s">
        <v>3571</v>
      </c>
    </row>
    <row r="1502" spans="10:11" ht="78.75" x14ac:dyDescent="0.25">
      <c r="J1502" s="95" t="s">
        <v>3572</v>
      </c>
      <c r="K1502" s="95" t="s">
        <v>3573</v>
      </c>
    </row>
    <row r="1503" spans="10:11" ht="110.25" x14ac:dyDescent="0.25">
      <c r="J1503" s="95" t="s">
        <v>3574</v>
      </c>
      <c r="K1503" s="95" t="s">
        <v>3575</v>
      </c>
    </row>
    <row r="1504" spans="10:11" ht="78.75" x14ac:dyDescent="0.25">
      <c r="J1504" s="95" t="s">
        <v>3576</v>
      </c>
      <c r="K1504" s="95" t="s">
        <v>3577</v>
      </c>
    </row>
    <row r="1505" spans="10:11" ht="78.75" x14ac:dyDescent="0.25">
      <c r="J1505" s="95" t="s">
        <v>3578</v>
      </c>
      <c r="K1505" s="95" t="s">
        <v>3579</v>
      </c>
    </row>
    <row r="1506" spans="10:11" ht="78.75" x14ac:dyDescent="0.25">
      <c r="J1506" s="95" t="s">
        <v>3580</v>
      </c>
      <c r="K1506" s="95" t="s">
        <v>3581</v>
      </c>
    </row>
    <row r="1507" spans="10:11" ht="110.25" x14ac:dyDescent="0.25">
      <c r="J1507" s="95" t="s">
        <v>3582</v>
      </c>
      <c r="K1507" s="95" t="s">
        <v>3583</v>
      </c>
    </row>
    <row r="1508" spans="10:11" ht="47.25" x14ac:dyDescent="0.25">
      <c r="J1508" s="95" t="s">
        <v>3584</v>
      </c>
      <c r="K1508" s="95" t="s">
        <v>3585</v>
      </c>
    </row>
    <row r="1509" spans="10:11" ht="78.75" x14ac:dyDescent="0.25">
      <c r="J1509" s="95" t="s">
        <v>3586</v>
      </c>
      <c r="K1509" s="95" t="s">
        <v>3587</v>
      </c>
    </row>
    <row r="1510" spans="10:11" ht="78.75" x14ac:dyDescent="0.25">
      <c r="J1510" s="95" t="s">
        <v>3588</v>
      </c>
      <c r="K1510" s="95" t="s">
        <v>3589</v>
      </c>
    </row>
    <row r="1511" spans="10:11" ht="110.25" x14ac:dyDescent="0.25">
      <c r="J1511" s="95" t="s">
        <v>3590</v>
      </c>
      <c r="K1511" s="95" t="s">
        <v>3591</v>
      </c>
    </row>
    <row r="1512" spans="10:11" ht="63" x14ac:dyDescent="0.25">
      <c r="J1512" s="95" t="s">
        <v>3592</v>
      </c>
      <c r="K1512" s="95" t="s">
        <v>3593</v>
      </c>
    </row>
    <row r="1513" spans="10:11" ht="47.25" x14ac:dyDescent="0.25">
      <c r="J1513" s="95" t="s">
        <v>3594</v>
      </c>
      <c r="K1513" s="95" t="s">
        <v>3595</v>
      </c>
    </row>
    <row r="1514" spans="10:11" ht="78.75" x14ac:dyDescent="0.25">
      <c r="J1514" s="95" t="s">
        <v>3596</v>
      </c>
      <c r="K1514" s="95" t="s">
        <v>3597</v>
      </c>
    </row>
    <row r="1515" spans="10:11" ht="157.5" x14ac:dyDescent="0.25">
      <c r="J1515" s="95" t="s">
        <v>3598</v>
      </c>
      <c r="K1515" s="95" t="s">
        <v>3599</v>
      </c>
    </row>
    <row r="1516" spans="10:11" ht="47.25" x14ac:dyDescent="0.25">
      <c r="J1516" s="95" t="s">
        <v>3600</v>
      </c>
      <c r="K1516" s="95" t="s">
        <v>724</v>
      </c>
    </row>
    <row r="1517" spans="10:11" ht="126" x14ac:dyDescent="0.25">
      <c r="J1517" s="95" t="s">
        <v>3601</v>
      </c>
      <c r="K1517" s="95" t="s">
        <v>3602</v>
      </c>
    </row>
    <row r="1518" spans="10:11" ht="47.25" x14ac:dyDescent="0.25">
      <c r="J1518" s="95" t="s">
        <v>3603</v>
      </c>
      <c r="K1518" s="95" t="s">
        <v>3604</v>
      </c>
    </row>
    <row r="1519" spans="10:11" ht="126" x14ac:dyDescent="0.25">
      <c r="J1519" s="95" t="s">
        <v>3605</v>
      </c>
      <c r="K1519" s="95" t="s">
        <v>3606</v>
      </c>
    </row>
    <row r="1520" spans="10:11" ht="94.5" x14ac:dyDescent="0.25">
      <c r="J1520" s="95" t="s">
        <v>3607</v>
      </c>
      <c r="K1520" s="95" t="s">
        <v>3608</v>
      </c>
    </row>
    <row r="1521" spans="10:11" ht="141.75" x14ac:dyDescent="0.25">
      <c r="J1521" s="95" t="s">
        <v>3609</v>
      </c>
      <c r="K1521" s="95" t="s">
        <v>3610</v>
      </c>
    </row>
    <row r="1522" spans="10:11" ht="31.5" x14ac:dyDescent="0.25">
      <c r="J1522" s="95" t="s">
        <v>3611</v>
      </c>
      <c r="K1522" s="95" t="s">
        <v>1094</v>
      </c>
    </row>
    <row r="1523" spans="10:11" ht="126" x14ac:dyDescent="0.25">
      <c r="J1523" s="95" t="s">
        <v>3612</v>
      </c>
      <c r="K1523" s="95" t="s">
        <v>3613</v>
      </c>
    </row>
    <row r="1524" spans="10:11" ht="94.5" x14ac:dyDescent="0.25">
      <c r="J1524" s="95" t="s">
        <v>3614</v>
      </c>
      <c r="K1524" s="95" t="s">
        <v>3615</v>
      </c>
    </row>
    <row r="1525" spans="10:11" ht="47.25" x14ac:dyDescent="0.25">
      <c r="J1525" s="95" t="s">
        <v>3616</v>
      </c>
      <c r="K1525" s="95" t="s">
        <v>3617</v>
      </c>
    </row>
    <row r="1526" spans="10:11" ht="110.25" x14ac:dyDescent="0.25">
      <c r="J1526" s="95" t="s">
        <v>3618</v>
      </c>
      <c r="K1526" s="95" t="s">
        <v>3619</v>
      </c>
    </row>
    <row r="1527" spans="10:11" ht="47.25" x14ac:dyDescent="0.25">
      <c r="J1527" s="95" t="s">
        <v>3620</v>
      </c>
      <c r="K1527" s="95" t="s">
        <v>3621</v>
      </c>
    </row>
    <row r="1528" spans="10:11" ht="94.5" x14ac:dyDescent="0.25">
      <c r="J1528" s="95" t="s">
        <v>3622</v>
      </c>
      <c r="K1528" s="95" t="s">
        <v>3623</v>
      </c>
    </row>
    <row r="1529" spans="10:11" ht="47.25" x14ac:dyDescent="0.25">
      <c r="J1529" s="95" t="s">
        <v>3624</v>
      </c>
      <c r="K1529" s="95" t="s">
        <v>3625</v>
      </c>
    </row>
    <row r="1530" spans="10:11" ht="94.5" x14ac:dyDescent="0.25">
      <c r="J1530" s="95" t="s">
        <v>3626</v>
      </c>
      <c r="K1530" s="95" t="s">
        <v>3627</v>
      </c>
    </row>
    <row r="1531" spans="10:11" ht="126" x14ac:dyDescent="0.25">
      <c r="J1531" s="95" t="s">
        <v>3628</v>
      </c>
      <c r="K1531" s="95" t="s">
        <v>3629</v>
      </c>
    </row>
    <row r="1532" spans="10:11" ht="47.25" x14ac:dyDescent="0.25">
      <c r="J1532" s="95" t="s">
        <v>3630</v>
      </c>
      <c r="K1532" s="95" t="s">
        <v>3631</v>
      </c>
    </row>
    <row r="1533" spans="10:11" ht="31.5" x14ac:dyDescent="0.25">
      <c r="J1533" s="95" t="s">
        <v>3632</v>
      </c>
      <c r="K1533" s="95" t="s">
        <v>3633</v>
      </c>
    </row>
    <row r="1534" spans="10:11" ht="47.25" x14ac:dyDescent="0.25">
      <c r="J1534" s="95" t="s">
        <v>3634</v>
      </c>
      <c r="K1534" s="95" t="s">
        <v>619</v>
      </c>
    </row>
    <row r="1535" spans="10:11" ht="78.75" x14ac:dyDescent="0.25">
      <c r="J1535" s="95" t="s">
        <v>3635</v>
      </c>
      <c r="K1535" s="95" t="s">
        <v>3636</v>
      </c>
    </row>
    <row r="1536" spans="10:11" ht="47.25" x14ac:dyDescent="0.25">
      <c r="J1536" s="95" t="s">
        <v>3637</v>
      </c>
      <c r="K1536" s="95" t="s">
        <v>3638</v>
      </c>
    </row>
    <row r="1537" spans="10:11" ht="78.75" x14ac:dyDescent="0.25">
      <c r="J1537" s="95" t="s">
        <v>3639</v>
      </c>
      <c r="K1537" s="95" t="s">
        <v>3640</v>
      </c>
    </row>
    <row r="1538" spans="10:11" ht="94.5" x14ac:dyDescent="0.25">
      <c r="J1538" s="95" t="s">
        <v>3641</v>
      </c>
      <c r="K1538" s="95" t="s">
        <v>3642</v>
      </c>
    </row>
    <row r="1539" spans="10:11" ht="141.75" x14ac:dyDescent="0.25">
      <c r="J1539" s="95" t="s">
        <v>3643</v>
      </c>
      <c r="K1539" s="95" t="s">
        <v>3644</v>
      </c>
    </row>
    <row r="1540" spans="10:11" ht="141.75" x14ac:dyDescent="0.25">
      <c r="J1540" s="95" t="s">
        <v>3645</v>
      </c>
      <c r="K1540" s="95" t="s">
        <v>3646</v>
      </c>
    </row>
    <row r="1541" spans="10:11" ht="47.25" x14ac:dyDescent="0.25">
      <c r="J1541" s="95" t="s">
        <v>3647</v>
      </c>
      <c r="K1541" s="95" t="s">
        <v>3648</v>
      </c>
    </row>
    <row r="1542" spans="10:11" ht="47.25" x14ac:dyDescent="0.25">
      <c r="J1542" s="95" t="s">
        <v>3649</v>
      </c>
      <c r="K1542" s="95" t="s">
        <v>3650</v>
      </c>
    </row>
    <row r="1543" spans="10:11" ht="63" x14ac:dyDescent="0.25">
      <c r="J1543" s="95" t="s">
        <v>3651</v>
      </c>
      <c r="K1543" s="95" t="s">
        <v>3652</v>
      </c>
    </row>
    <row r="1544" spans="10:11" ht="126" x14ac:dyDescent="0.25">
      <c r="J1544" s="95" t="s">
        <v>3653</v>
      </c>
      <c r="K1544" s="95" t="s">
        <v>3654</v>
      </c>
    </row>
    <row r="1545" spans="10:11" ht="47.25" x14ac:dyDescent="0.25">
      <c r="J1545" s="95" t="s">
        <v>3655</v>
      </c>
      <c r="K1545" s="95" t="s">
        <v>3656</v>
      </c>
    </row>
    <row r="1546" spans="10:11" ht="141.75" x14ac:dyDescent="0.25">
      <c r="J1546" s="95" t="s">
        <v>3657</v>
      </c>
      <c r="K1546" s="95" t="s">
        <v>3658</v>
      </c>
    </row>
    <row r="1547" spans="10:11" ht="110.25" x14ac:dyDescent="0.25">
      <c r="J1547" s="95" t="s">
        <v>3659</v>
      </c>
      <c r="K1547" s="95" t="s">
        <v>3660</v>
      </c>
    </row>
    <row r="1548" spans="10:11" ht="47.25" x14ac:dyDescent="0.25">
      <c r="J1548" s="95" t="s">
        <v>3661</v>
      </c>
      <c r="K1548" s="95" t="s">
        <v>3662</v>
      </c>
    </row>
    <row r="1549" spans="10:11" ht="126" x14ac:dyDescent="0.25">
      <c r="J1549" s="95" t="s">
        <v>3663</v>
      </c>
      <c r="K1549" s="95" t="s">
        <v>3664</v>
      </c>
    </row>
    <row r="1550" spans="10:11" ht="141.75" x14ac:dyDescent="0.25">
      <c r="J1550" s="95" t="s">
        <v>3665</v>
      </c>
      <c r="K1550" s="95" t="s">
        <v>3666</v>
      </c>
    </row>
    <row r="1551" spans="10:11" ht="157.5" x14ac:dyDescent="0.25">
      <c r="J1551" s="95" t="s">
        <v>3667</v>
      </c>
      <c r="K1551" s="95" t="s">
        <v>3668</v>
      </c>
    </row>
    <row r="1552" spans="10:11" ht="126" x14ac:dyDescent="0.25">
      <c r="J1552" s="95" t="s">
        <v>3669</v>
      </c>
      <c r="K1552" s="95" t="s">
        <v>1711</v>
      </c>
    </row>
    <row r="1553" spans="10:11" ht="126" x14ac:dyDescent="0.25">
      <c r="J1553" s="95" t="s">
        <v>3670</v>
      </c>
      <c r="K1553" s="95" t="s">
        <v>3671</v>
      </c>
    </row>
    <row r="1554" spans="10:11" ht="94.5" x14ac:dyDescent="0.25">
      <c r="J1554" s="95" t="s">
        <v>3672</v>
      </c>
      <c r="K1554" s="95" t="s">
        <v>3673</v>
      </c>
    </row>
    <row r="1555" spans="10:11" ht="236.25" x14ac:dyDescent="0.25">
      <c r="J1555" s="95" t="s">
        <v>3674</v>
      </c>
      <c r="K1555" s="95" t="s">
        <v>3675</v>
      </c>
    </row>
    <row r="1556" spans="10:11" ht="94.5" x14ac:dyDescent="0.25">
      <c r="J1556" s="95" t="s">
        <v>3676</v>
      </c>
      <c r="K1556" s="95" t="s">
        <v>3677</v>
      </c>
    </row>
    <row r="1557" spans="10:11" ht="94.5" x14ac:dyDescent="0.25">
      <c r="J1557" s="95" t="s">
        <v>3678</v>
      </c>
      <c r="K1557" s="95" t="s">
        <v>3679</v>
      </c>
    </row>
    <row r="1558" spans="10:11" ht="63" x14ac:dyDescent="0.25">
      <c r="J1558" s="95" t="s">
        <v>3680</v>
      </c>
      <c r="K1558" s="95" t="s">
        <v>3681</v>
      </c>
    </row>
    <row r="1559" spans="10:11" ht="110.25" x14ac:dyDescent="0.25">
      <c r="J1559" s="95" t="s">
        <v>3682</v>
      </c>
      <c r="K1559" s="95" t="s">
        <v>3683</v>
      </c>
    </row>
    <row r="1560" spans="10:11" ht="47.25" x14ac:dyDescent="0.25">
      <c r="J1560" s="95" t="s">
        <v>3684</v>
      </c>
      <c r="K1560" s="95" t="s">
        <v>2308</v>
      </c>
    </row>
    <row r="1561" spans="10:11" ht="47.25" x14ac:dyDescent="0.25">
      <c r="J1561" s="95" t="s">
        <v>3685</v>
      </c>
      <c r="K1561" s="95" t="s">
        <v>615</v>
      </c>
    </row>
    <row r="1562" spans="10:11" ht="141.75" x14ac:dyDescent="0.25">
      <c r="J1562" s="95" t="s">
        <v>3686</v>
      </c>
      <c r="K1562" s="95" t="s">
        <v>3687</v>
      </c>
    </row>
    <row r="1563" spans="10:11" ht="47.25" x14ac:dyDescent="0.25">
      <c r="J1563" s="95" t="s">
        <v>3688</v>
      </c>
      <c r="K1563" s="95" t="s">
        <v>3689</v>
      </c>
    </row>
    <row r="1564" spans="10:11" ht="110.25" x14ac:dyDescent="0.25">
      <c r="J1564" s="95" t="s">
        <v>3690</v>
      </c>
      <c r="K1564" s="95" t="s">
        <v>3691</v>
      </c>
    </row>
  </sheetData>
  <sheetProtection password="DCE8" sheet="1" objects="1" scenarios="1" selectLockedCells="1"/>
  <mergeCells count="219">
    <mergeCell ref="H58:H59"/>
    <mergeCell ref="C73:D73"/>
    <mergeCell ref="E73:F73"/>
    <mergeCell ref="H73:H74"/>
    <mergeCell ref="E231:F231"/>
    <mergeCell ref="E232:F232"/>
    <mergeCell ref="E228:F228"/>
    <mergeCell ref="E229:F229"/>
    <mergeCell ref="E230:F230"/>
    <mergeCell ref="E218:F218"/>
    <mergeCell ref="E219:F219"/>
    <mergeCell ref="E220:F220"/>
    <mergeCell ref="E215:F215"/>
    <mergeCell ref="E216:F216"/>
    <mergeCell ref="E217:F217"/>
    <mergeCell ref="E213:F213"/>
    <mergeCell ref="E214:F214"/>
    <mergeCell ref="E211:F211"/>
    <mergeCell ref="E212:F212"/>
    <mergeCell ref="E210:F210"/>
    <mergeCell ref="E209:F209"/>
    <mergeCell ref="C209:D209"/>
    <mergeCell ref="E204:F204"/>
    <mergeCell ref="E192:F192"/>
    <mergeCell ref="C245:F245"/>
    <mergeCell ref="C247:F247"/>
    <mergeCell ref="E235:F235"/>
    <mergeCell ref="C241:F241"/>
    <mergeCell ref="E233:F233"/>
    <mergeCell ref="E234:F234"/>
    <mergeCell ref="E226:F226"/>
    <mergeCell ref="E227:F227"/>
    <mergeCell ref="E221:F221"/>
    <mergeCell ref="E224:F224"/>
    <mergeCell ref="E223:F223"/>
    <mergeCell ref="E225:F225"/>
    <mergeCell ref="C223:D223"/>
    <mergeCell ref="C238:F238"/>
    <mergeCell ref="C237:F237"/>
    <mergeCell ref="H43:H44"/>
    <mergeCell ref="H90:H91"/>
    <mergeCell ref="H105:H106"/>
    <mergeCell ref="H120:H121"/>
    <mergeCell ref="H134:H135"/>
    <mergeCell ref="H149:H150"/>
    <mergeCell ref="H164:H165"/>
    <mergeCell ref="E175:F175"/>
    <mergeCell ref="E176:F176"/>
    <mergeCell ref="E169:F169"/>
    <mergeCell ref="E170:F170"/>
    <mergeCell ref="E171:F171"/>
    <mergeCell ref="E166:F166"/>
    <mergeCell ref="E160:F160"/>
    <mergeCell ref="E161:F161"/>
    <mergeCell ref="E165:F165"/>
    <mergeCell ref="E164:F164"/>
    <mergeCell ref="E157:F157"/>
    <mergeCell ref="E158:F158"/>
    <mergeCell ref="E159:F159"/>
    <mergeCell ref="E154:F154"/>
    <mergeCell ref="E155:F155"/>
    <mergeCell ref="E156:F156"/>
    <mergeCell ref="E151:F151"/>
    <mergeCell ref="H209:H210"/>
    <mergeCell ref="H223:H224"/>
    <mergeCell ref="H178:H179"/>
    <mergeCell ref="H192:H193"/>
    <mergeCell ref="E172:F172"/>
    <mergeCell ref="E173:F173"/>
    <mergeCell ref="E174:F174"/>
    <mergeCell ref="E190:F190"/>
    <mergeCell ref="E167:F167"/>
    <mergeCell ref="E168:F168"/>
    <mergeCell ref="C206:F207"/>
    <mergeCell ref="C178:D178"/>
    <mergeCell ref="C192:D192"/>
    <mergeCell ref="E178:F178"/>
    <mergeCell ref="E152:F152"/>
    <mergeCell ref="E153:F153"/>
    <mergeCell ref="E145:F145"/>
    <mergeCell ref="E146:F146"/>
    <mergeCell ref="E150:F150"/>
    <mergeCell ref="E149:F149"/>
    <mergeCell ref="E142:F142"/>
    <mergeCell ref="E143:F143"/>
    <mergeCell ref="E144:F144"/>
    <mergeCell ref="E123:F123"/>
    <mergeCell ref="E124:F124"/>
    <mergeCell ref="E139:F139"/>
    <mergeCell ref="E140:F140"/>
    <mergeCell ref="E141:F141"/>
    <mergeCell ref="E136:F136"/>
    <mergeCell ref="E137:F137"/>
    <mergeCell ref="E138:F138"/>
    <mergeCell ref="E131:F131"/>
    <mergeCell ref="E132:F132"/>
    <mergeCell ref="E135:F135"/>
    <mergeCell ref="E134:F134"/>
    <mergeCell ref="E45:F45"/>
    <mergeCell ref="E44:F44"/>
    <mergeCell ref="E74:F74"/>
    <mergeCell ref="E117:F117"/>
    <mergeCell ref="E121:F121"/>
    <mergeCell ref="E120:F120"/>
    <mergeCell ref="E83:F83"/>
    <mergeCell ref="E114:F114"/>
    <mergeCell ref="E84:F84"/>
    <mergeCell ref="E115:F115"/>
    <mergeCell ref="E85:F85"/>
    <mergeCell ref="E116:F116"/>
    <mergeCell ref="E110:F110"/>
    <mergeCell ref="E93:F93"/>
    <mergeCell ref="E108:F108"/>
    <mergeCell ref="E47:F47"/>
    <mergeCell ref="E79:F79"/>
    <mergeCell ref="E48:F48"/>
    <mergeCell ref="E49:F49"/>
    <mergeCell ref="E50:F50"/>
    <mergeCell ref="E51:F51"/>
    <mergeCell ref="E53:F53"/>
    <mergeCell ref="E55:F55"/>
    <mergeCell ref="E52:F52"/>
    <mergeCell ref="C28:D28"/>
    <mergeCell ref="C43:D43"/>
    <mergeCell ref="E30:F30"/>
    <mergeCell ref="E37:F37"/>
    <mergeCell ref="E39:F39"/>
    <mergeCell ref="E40:F40"/>
    <mergeCell ref="E33:F33"/>
    <mergeCell ref="E43:F43"/>
    <mergeCell ref="E38:F38"/>
    <mergeCell ref="E21:F21"/>
    <mergeCell ref="E22:F22"/>
    <mergeCell ref="H13:H14"/>
    <mergeCell ref="E32:F32"/>
    <mergeCell ref="E25:F25"/>
    <mergeCell ref="E17:F17"/>
    <mergeCell ref="E29:F29"/>
    <mergeCell ref="E24:F24"/>
    <mergeCell ref="E16:F16"/>
    <mergeCell ref="E19:F19"/>
    <mergeCell ref="E20:F20"/>
    <mergeCell ref="H28:H29"/>
    <mergeCell ref="E31:F31"/>
    <mergeCell ref="C88:D88"/>
    <mergeCell ref="E60:F60"/>
    <mergeCell ref="E63:F63"/>
    <mergeCell ref="E68:F68"/>
    <mergeCell ref="E62:F62"/>
    <mergeCell ref="E70:F70"/>
    <mergeCell ref="E59:F59"/>
    <mergeCell ref="C58:D58"/>
    <mergeCell ref="E58:F58"/>
    <mergeCell ref="E77:F77"/>
    <mergeCell ref="E75:F75"/>
    <mergeCell ref="E76:F76"/>
    <mergeCell ref="E80:F80"/>
    <mergeCell ref="E81:F81"/>
    <mergeCell ref="E82:F82"/>
    <mergeCell ref="E97:F97"/>
    <mergeCell ref="E67:F67"/>
    <mergeCell ref="E69:F69"/>
    <mergeCell ref="E99:F99"/>
    <mergeCell ref="E94:F94"/>
    <mergeCell ref="C120:D120"/>
    <mergeCell ref="C134:D134"/>
    <mergeCell ref="C149:D149"/>
    <mergeCell ref="C164:D164"/>
    <mergeCell ref="E78:F78"/>
    <mergeCell ref="E109:F109"/>
    <mergeCell ref="C90:D90"/>
    <mergeCell ref="C105:D105"/>
    <mergeCell ref="E111:F111"/>
    <mergeCell ref="E112:F112"/>
    <mergeCell ref="E113:F113"/>
    <mergeCell ref="E98:F98"/>
    <mergeCell ref="E128:F128"/>
    <mergeCell ref="E129:F129"/>
    <mergeCell ref="E130:F130"/>
    <mergeCell ref="E125:F125"/>
    <mergeCell ref="E126:F126"/>
    <mergeCell ref="E127:F127"/>
    <mergeCell ref="E122:F122"/>
    <mergeCell ref="C2:F2"/>
    <mergeCell ref="C3:F3"/>
    <mergeCell ref="C4:F4"/>
    <mergeCell ref="D10:F10"/>
    <mergeCell ref="E15:F15"/>
    <mergeCell ref="E14:F14"/>
    <mergeCell ref="C5:F5"/>
    <mergeCell ref="C6:F6"/>
    <mergeCell ref="E13:F13"/>
    <mergeCell ref="C13:D13"/>
    <mergeCell ref="C11:F11"/>
    <mergeCell ref="C7:F7"/>
    <mergeCell ref="H9:H10"/>
    <mergeCell ref="E107:F107"/>
    <mergeCell ref="E18:F18"/>
    <mergeCell ref="E100:F100"/>
    <mergeCell ref="E101:F101"/>
    <mergeCell ref="E102:F102"/>
    <mergeCell ref="E106:F106"/>
    <mergeCell ref="E91:F91"/>
    <mergeCell ref="E105:F105"/>
    <mergeCell ref="E90:F90"/>
    <mergeCell ref="E36:F36"/>
    <mergeCell ref="E61:F61"/>
    <mergeCell ref="E92:F92"/>
    <mergeCell ref="E28:F28"/>
    <mergeCell ref="E34:F34"/>
    <mergeCell ref="E35:F35"/>
    <mergeCell ref="E54:F54"/>
    <mergeCell ref="E46:F46"/>
    <mergeCell ref="E23:F23"/>
    <mergeCell ref="E64:F64"/>
    <mergeCell ref="E95:F95"/>
    <mergeCell ref="E65:F65"/>
    <mergeCell ref="E96:F96"/>
    <mergeCell ref="E66:F66"/>
  </mergeCells>
  <phoneticPr fontId="0" type="noConversion"/>
  <conditionalFormatting sqref="H786:H65540 H2:H8 H11">
    <cfRule type="cellIs" dxfId="6" priority="2" stopIfTrue="1" operator="equal">
      <formula>"Kitöltetlen a táblázat!"</formula>
    </cfRule>
  </conditionalFormatting>
  <conditionalFormatting sqref="C241:F241">
    <cfRule type="cellIs" dxfId="5" priority="3" stopIfTrue="1" operator="equal">
      <formula>"Nem teljes a lap kitöltöttsége!"</formula>
    </cfRule>
  </conditionalFormatting>
  <conditionalFormatting sqref="H12:H57 H86:H785">
    <cfRule type="cellIs" dxfId="4" priority="4" stopIfTrue="1" operator="equal">
      <formula>"Kitöltetlen a táblázat!"</formula>
    </cfRule>
  </conditionalFormatting>
  <conditionalFormatting sqref="L254:L1021">
    <cfRule type="cellIs" dxfId="3" priority="5" stopIfTrue="1" operator="equal">
      <formula>TRUE</formula>
    </cfRule>
  </conditionalFormatting>
  <conditionalFormatting sqref="H9:H10">
    <cfRule type="cellIs" dxfId="2" priority="6" stopIfTrue="1" operator="equal">
      <formula>"Nincs még megadva a szerződésszám!"</formula>
    </cfRule>
  </conditionalFormatting>
  <conditionalFormatting sqref="C11:F11">
    <cfRule type="cellIs" dxfId="1" priority="7" stopIfTrue="1" operator="equal">
      <formula>"Önöknek több szerződésük is van, kérjük minden szerződéshez külön töltsön ki egy adatlapot!"</formula>
    </cfRule>
  </conditionalFormatting>
  <conditionalFormatting sqref="H58:H85">
    <cfRule type="cellIs" dxfId="0" priority="1" stopIfTrue="1" operator="equal">
      <formula>"Kitöltetlen a táblázat!"</formula>
    </cfRule>
  </conditionalFormatting>
  <dataValidations xWindow="422" yWindow="481" count="2">
    <dataValidation type="list" allowBlank="1" showInputMessage="1" showErrorMessage="1" errorTitle="Hiba!" error="Ez a szerződésszám nem megfelelő!_x000a_Csak a listában szereplő adat választható, vagy írható be!" promptTitle="Választólista" prompt="Kérjük válasszon a jobb oldali nyíl segítségével a legördülő listából, vagy írja be szerződésszámát!_x000a_A legördülő lista jobb láthatósága érdekében a munkalapnézetet célszerű legalább 100%-ra állítani!_x000a__x000a_" sqref="D9">
      <formula1>J254:J1574</formula1>
    </dataValidation>
    <dataValidation allowBlank="1" showErrorMessage="1" sqref="C60:F69 C15:F24 C30:F39 C75:F84 C92:F101 C107:F116 C122:F131 C136:F145 C151:F160 C166:F175 C180:F189 C194:F203 C211:F220 C45:F54 C225:F234"/>
  </dataValidations>
  <hyperlinks>
    <hyperlink ref="D246" r:id="rId1"/>
  </hyperlinks>
  <pageMargins left="0.75" right="0.75" top="1" bottom="1" header="0.5" footer="0.5"/>
  <pageSetup paperSize="9" scale="95" orientation="portrait" r:id="rId2"/>
  <headerFooter alignWithMargins="0">
    <oddFooter>&amp;P. oldal, összesen: &amp;N</oddFooter>
  </headerFooter>
  <rowBreaks count="8" manualBreakCount="8">
    <brk id="27" min="2" max="8" man="1"/>
    <brk id="86" min="2" max="8" man="1"/>
    <brk id="117" min="2" max="8" man="1"/>
    <brk id="146" min="2" max="8" man="1"/>
    <brk id="176" min="2" max="8" man="1"/>
    <brk id="204" min="2" max="8" man="1"/>
    <brk id="207" min="2" max="8" man="1"/>
    <brk id="222" min="2" max="8" man="1"/>
  </rowBreaks>
  <ignoredErrors>
    <ignoredError sqref="D51:D54 D99:D101 D114:D116 D143:D145 D160 D172:D175 D189 D202:D203 D220 D231:D234 D39 D15:D24 D37:D38 D30:D36 D45:D50 D67:D69 D60:D66 D75:D84 D92:D98 D107:D113 D129:D131 D122:D128 D136:D142 D157:D159 D151:D156 D166:D171 D187:D188 D180:D186 D200:D201 D194:D199 D218:D219 D211:D217 D226:D230" unlockedFormula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NFAKA2013</vt:lpstr>
      <vt:lpstr>NFAKA2013!Nyomtatási_terület</vt:lpstr>
    </vt:vector>
  </TitlesOfParts>
  <Company>OM Alapkezelő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majorj</dc:creator>
  <cp:lastModifiedBy>Ács Sarolta</cp:lastModifiedBy>
  <cp:lastPrinted>2016-11-09T09:13:44Z</cp:lastPrinted>
  <dcterms:created xsi:type="dcterms:W3CDTF">2005-12-09T09:56:20Z</dcterms:created>
  <dcterms:modified xsi:type="dcterms:W3CDTF">2018-09-04T08:32:37Z</dcterms:modified>
</cp:coreProperties>
</file>