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7665" yWindow="4320" windowWidth="7650" windowHeight="4350"/>
  </bookViews>
  <sheets>
    <sheet name="NFAKA2012" sheetId="1" r:id="rId1"/>
  </sheets>
  <definedNames>
    <definedName name="_xlnm._FilterDatabase" localSheetId="0" hidden="1">NFAKA2012!#REF!</definedName>
    <definedName name="jkjkjkjk">NFAKA2012!$J$254:$J$1036</definedName>
    <definedName name="_xlnm.Print_Area" localSheetId="0">NFAKA2012!$C$2:$G$249</definedName>
    <definedName name="OKJ">#REF!</definedName>
    <definedName name="OKJ_lista">#REF!</definedName>
    <definedName name="tamog">#REF!</definedName>
    <definedName name="Támogatási_szerződés_száma" localSheetId="0">NFAKA2012!$J$254:$J$1036</definedName>
  </definedNames>
  <calcPr calcId="145621"/>
</workbook>
</file>

<file path=xl/calcChain.xml><?xml version="1.0" encoding="utf-8"?>
<calcChain xmlns="http://schemas.openxmlformats.org/spreadsheetml/2006/main">
  <c r="D10" i="1" l="1"/>
  <c r="D16" i="1" l="1"/>
  <c r="D15" i="1"/>
  <c r="D31" i="1"/>
  <c r="D229" i="1" l="1"/>
  <c r="D226" i="1" l="1"/>
  <c r="D227" i="1"/>
  <c r="D228" i="1"/>
  <c r="D230" i="1"/>
  <c r="D231" i="1"/>
  <c r="D211" i="1"/>
  <c r="D212" i="1"/>
  <c r="D213" i="1"/>
  <c r="D214" i="1"/>
  <c r="D215" i="1"/>
  <c r="D216" i="1"/>
  <c r="D217" i="1"/>
  <c r="D194" i="1"/>
  <c r="D195" i="1"/>
  <c r="D196" i="1"/>
  <c r="D197" i="1"/>
  <c r="D198" i="1"/>
  <c r="D199" i="1"/>
  <c r="D200" i="1"/>
  <c r="D180" i="1"/>
  <c r="D181" i="1"/>
  <c r="D182" i="1"/>
  <c r="D183" i="1"/>
  <c r="D184" i="1"/>
  <c r="D185" i="1"/>
  <c r="D186" i="1"/>
  <c r="D166" i="1"/>
  <c r="D167" i="1"/>
  <c r="D168" i="1"/>
  <c r="D169" i="1"/>
  <c r="D170" i="1"/>
  <c r="D171" i="1"/>
  <c r="D172" i="1"/>
  <c r="D151" i="1"/>
  <c r="D152" i="1"/>
  <c r="D153" i="1"/>
  <c r="D154" i="1"/>
  <c r="D155" i="1"/>
  <c r="D156" i="1"/>
  <c r="D157" i="1"/>
  <c r="D158" i="1"/>
  <c r="D136" i="1"/>
  <c r="D137" i="1"/>
  <c r="D138" i="1"/>
  <c r="D139" i="1"/>
  <c r="D140" i="1"/>
  <c r="D141" i="1"/>
  <c r="D142" i="1"/>
  <c r="D122" i="1"/>
  <c r="D123" i="1"/>
  <c r="D124" i="1"/>
  <c r="D125" i="1"/>
  <c r="D126" i="1"/>
  <c r="D127" i="1"/>
  <c r="D128" i="1"/>
  <c r="D108" i="1"/>
  <c r="D109" i="1"/>
  <c r="D110" i="1"/>
  <c r="D111" i="1"/>
  <c r="D112" i="1"/>
  <c r="D113" i="1"/>
  <c r="D92" i="1"/>
  <c r="D93" i="1"/>
  <c r="D94" i="1"/>
  <c r="D95" i="1"/>
  <c r="D96" i="1"/>
  <c r="D75" i="1"/>
  <c r="D76" i="1"/>
  <c r="D77" i="1"/>
  <c r="D78" i="1"/>
  <c r="D79" i="1"/>
  <c r="D80" i="1"/>
  <c r="D81" i="1"/>
  <c r="D60" i="1"/>
  <c r="D61" i="1"/>
  <c r="D53" i="1"/>
  <c r="D54" i="1"/>
  <c r="D45" i="1"/>
  <c r="D46" i="1"/>
  <c r="D47" i="1"/>
  <c r="D48" i="1"/>
  <c r="D49" i="1"/>
  <c r="D30" i="1"/>
  <c r="D32" i="1"/>
  <c r="D33" i="1"/>
  <c r="D34" i="1"/>
  <c r="D35" i="1"/>
  <c r="D36" i="1"/>
  <c r="D17" i="1"/>
  <c r="D18" i="1" l="1"/>
  <c r="D19" i="1"/>
  <c r="D20" i="1"/>
  <c r="D21" i="1"/>
  <c r="D22" i="1"/>
  <c r="D23" i="1"/>
  <c r="D24" i="1"/>
  <c r="E85" i="1" l="1"/>
  <c r="M84" i="1"/>
  <c r="D84" i="1"/>
  <c r="M83" i="1"/>
  <c r="D83" i="1"/>
  <c r="M82" i="1"/>
  <c r="D82" i="1"/>
  <c r="M81" i="1"/>
  <c r="M80" i="1"/>
  <c r="M79" i="1"/>
  <c r="M78" i="1"/>
  <c r="M77" i="1"/>
  <c r="M76" i="1"/>
  <c r="M75" i="1"/>
  <c r="E70" i="1"/>
  <c r="M69" i="1"/>
  <c r="D69" i="1"/>
  <c r="M68" i="1"/>
  <c r="D68" i="1"/>
  <c r="M67" i="1"/>
  <c r="D67" i="1"/>
  <c r="M66" i="1"/>
  <c r="D66" i="1"/>
  <c r="M65" i="1"/>
  <c r="D65" i="1"/>
  <c r="M64" i="1"/>
  <c r="D64" i="1"/>
  <c r="M63" i="1"/>
  <c r="D63" i="1"/>
  <c r="M62" i="1"/>
  <c r="D62" i="1"/>
  <c r="M61" i="1"/>
  <c r="M60" i="1"/>
  <c r="M15" i="1" l="1"/>
  <c r="M16" i="1"/>
  <c r="M234" i="1" l="1"/>
  <c r="M233" i="1"/>
  <c r="M232" i="1"/>
  <c r="M231" i="1"/>
  <c r="M230" i="1"/>
  <c r="M229" i="1"/>
  <c r="M228" i="1"/>
  <c r="M227" i="1"/>
  <c r="M226" i="1"/>
  <c r="M225" i="1"/>
  <c r="M220" i="1"/>
  <c r="M219" i="1"/>
  <c r="M218" i="1"/>
  <c r="M217" i="1"/>
  <c r="M216" i="1"/>
  <c r="M215" i="1"/>
  <c r="M214" i="1"/>
  <c r="M213" i="1"/>
  <c r="M212" i="1"/>
  <c r="M211" i="1"/>
  <c r="M203" i="1"/>
  <c r="M202" i="1"/>
  <c r="M201" i="1"/>
  <c r="M200" i="1"/>
  <c r="M199" i="1"/>
  <c r="M198" i="1"/>
  <c r="M197" i="1"/>
  <c r="M196" i="1"/>
  <c r="M195" i="1"/>
  <c r="M194" i="1"/>
  <c r="M189" i="1"/>
  <c r="M188" i="1"/>
  <c r="M187" i="1"/>
  <c r="M186" i="1"/>
  <c r="M185" i="1"/>
  <c r="M184" i="1"/>
  <c r="M183" i="1"/>
  <c r="M182" i="1"/>
  <c r="M181" i="1"/>
  <c r="M180" i="1"/>
  <c r="M175" i="1"/>
  <c r="M174" i="1"/>
  <c r="M173" i="1"/>
  <c r="M172" i="1"/>
  <c r="M171" i="1"/>
  <c r="M170" i="1"/>
  <c r="M169" i="1"/>
  <c r="M168" i="1"/>
  <c r="M167" i="1"/>
  <c r="M166" i="1"/>
  <c r="M160" i="1"/>
  <c r="M159" i="1"/>
  <c r="M158" i="1"/>
  <c r="M157" i="1"/>
  <c r="M156" i="1"/>
  <c r="M155" i="1"/>
  <c r="M154" i="1"/>
  <c r="M153" i="1"/>
  <c r="M152" i="1"/>
  <c r="M151" i="1"/>
  <c r="M145" i="1"/>
  <c r="M144" i="1"/>
  <c r="M143" i="1"/>
  <c r="M142" i="1"/>
  <c r="M141" i="1"/>
  <c r="M140" i="1"/>
  <c r="M139" i="1"/>
  <c r="M138" i="1"/>
  <c r="M137" i="1"/>
  <c r="M136" i="1"/>
  <c r="M131" i="1"/>
  <c r="M130" i="1"/>
  <c r="M129" i="1"/>
  <c r="M128" i="1"/>
  <c r="M127" i="1"/>
  <c r="M126" i="1"/>
  <c r="M125" i="1"/>
  <c r="M124" i="1"/>
  <c r="M123" i="1"/>
  <c r="M122" i="1"/>
  <c r="M116" i="1"/>
  <c r="M115" i="1"/>
  <c r="M114" i="1"/>
  <c r="M113" i="1"/>
  <c r="M112" i="1"/>
  <c r="M111" i="1"/>
  <c r="M110" i="1"/>
  <c r="M109" i="1"/>
  <c r="M108" i="1"/>
  <c r="M107" i="1"/>
  <c r="M101" i="1"/>
  <c r="M100" i="1"/>
  <c r="M99" i="1"/>
  <c r="M98" i="1"/>
  <c r="M97" i="1"/>
  <c r="M96" i="1"/>
  <c r="M95" i="1"/>
  <c r="M94" i="1"/>
  <c r="M93" i="1"/>
  <c r="M92" i="1"/>
  <c r="M54" i="1"/>
  <c r="M53" i="1"/>
  <c r="M52" i="1"/>
  <c r="M51" i="1"/>
  <c r="M50" i="1"/>
  <c r="M49" i="1"/>
  <c r="M48" i="1"/>
  <c r="M47" i="1"/>
  <c r="M46" i="1"/>
  <c r="M45" i="1"/>
  <c r="M39" i="1"/>
  <c r="M38" i="1"/>
  <c r="M37" i="1"/>
  <c r="M36" i="1"/>
  <c r="M35" i="1"/>
  <c r="M34" i="1"/>
  <c r="M33" i="1"/>
  <c r="M32" i="1"/>
  <c r="M31" i="1"/>
  <c r="M30" i="1"/>
  <c r="M24" i="1"/>
  <c r="M23" i="1"/>
  <c r="M22" i="1"/>
  <c r="M21" i="1"/>
  <c r="M20" i="1"/>
  <c r="M19" i="1"/>
  <c r="M18" i="1"/>
  <c r="M17" i="1"/>
  <c r="D234" i="1"/>
  <c r="D233" i="1"/>
  <c r="D232" i="1"/>
  <c r="D220" i="1"/>
  <c r="D219" i="1"/>
  <c r="D218" i="1"/>
  <c r="D203" i="1"/>
  <c r="D202" i="1"/>
  <c r="D201" i="1"/>
  <c r="D189" i="1"/>
  <c r="D188" i="1"/>
  <c r="D187" i="1"/>
  <c r="D175" i="1"/>
  <c r="D174" i="1"/>
  <c r="D173" i="1"/>
  <c r="D160" i="1"/>
  <c r="D159" i="1"/>
  <c r="D145" i="1"/>
  <c r="D144" i="1"/>
  <c r="D143" i="1"/>
  <c r="D131" i="1"/>
  <c r="D130" i="1"/>
  <c r="D129" i="1"/>
  <c r="D116" i="1"/>
  <c r="D115" i="1"/>
  <c r="D114" i="1"/>
  <c r="D101" i="1"/>
  <c r="D100" i="1"/>
  <c r="D99" i="1"/>
  <c r="D98" i="1"/>
  <c r="D97" i="1"/>
  <c r="D52" i="1"/>
  <c r="D51" i="1"/>
  <c r="D50" i="1"/>
  <c r="D39" i="1"/>
  <c r="D38" i="1"/>
  <c r="D37" i="1"/>
  <c r="K15" i="1"/>
  <c r="K21" i="1"/>
  <c r="K17" i="1"/>
  <c r="K16" i="1"/>
  <c r="K18" i="1"/>
  <c r="K19" i="1"/>
  <c r="K20" i="1"/>
  <c r="K22" i="1"/>
  <c r="K23" i="1"/>
  <c r="K24" i="1"/>
  <c r="J15" i="1"/>
  <c r="J17" i="1"/>
  <c r="J18" i="1"/>
  <c r="J19" i="1"/>
  <c r="J20" i="1"/>
  <c r="J21" i="1"/>
  <c r="J22" i="1"/>
  <c r="J23" i="1"/>
  <c r="J24" i="1"/>
  <c r="J16" i="1"/>
  <c r="J30" i="1"/>
  <c r="J31" i="1"/>
  <c r="J32" i="1"/>
  <c r="J33" i="1"/>
  <c r="J34" i="1"/>
  <c r="J35" i="1"/>
  <c r="J36" i="1"/>
  <c r="J37" i="1"/>
  <c r="J38" i="1"/>
  <c r="J39" i="1"/>
  <c r="K30" i="1"/>
  <c r="K31" i="1"/>
  <c r="K32" i="1"/>
  <c r="K33" i="1"/>
  <c r="K34" i="1"/>
  <c r="K35" i="1"/>
  <c r="K36" i="1"/>
  <c r="K37" i="1"/>
  <c r="K38" i="1"/>
  <c r="K39" i="1"/>
  <c r="I9" i="1"/>
  <c r="J45" i="1"/>
  <c r="J46" i="1"/>
  <c r="J47" i="1"/>
  <c r="J48" i="1"/>
  <c r="J49" i="1"/>
  <c r="J50" i="1"/>
  <c r="J51" i="1"/>
  <c r="J52" i="1"/>
  <c r="J53" i="1"/>
  <c r="J54" i="1"/>
  <c r="K45" i="1"/>
  <c r="K46" i="1"/>
  <c r="K47" i="1"/>
  <c r="K48" i="1"/>
  <c r="K49" i="1"/>
  <c r="K50" i="1"/>
  <c r="K51" i="1"/>
  <c r="K52" i="1"/>
  <c r="K53" i="1"/>
  <c r="K54" i="1"/>
  <c r="E235" i="1"/>
  <c r="E221" i="1"/>
  <c r="E204" i="1"/>
  <c r="E190" i="1"/>
  <c r="E176" i="1"/>
  <c r="E161" i="1"/>
  <c r="E146" i="1"/>
  <c r="E132" i="1"/>
  <c r="E117" i="1"/>
  <c r="E102" i="1"/>
  <c r="E55" i="1"/>
  <c r="E40" i="1"/>
  <c r="E25" i="1"/>
  <c r="L29" i="1" l="1"/>
  <c r="L44" i="1"/>
  <c r="K44" i="1"/>
  <c r="K29" i="1"/>
  <c r="K14" i="1"/>
  <c r="L14" i="1"/>
  <c r="J44" i="1" l="1"/>
  <c r="I44" i="1" s="1"/>
  <c r="J29" i="1"/>
  <c r="I29" i="1" s="1"/>
  <c r="J14" i="1"/>
  <c r="I14" i="1" l="1"/>
  <c r="I241" i="1" s="1"/>
  <c r="C241" i="1" s="1"/>
  <c r="H28" i="1" s="1"/>
  <c r="C11" i="1"/>
  <c r="H9" i="1" l="1"/>
  <c r="H43" i="1"/>
  <c r="H13" i="1"/>
</calcChain>
</file>

<file path=xl/comments1.xml><?xml version="1.0" encoding="utf-8"?>
<comments xmlns="http://schemas.openxmlformats.org/spreadsheetml/2006/main">
  <authors>
    <author>Makka Zsuzsanna</author>
  </authors>
  <commentList>
    <comment ref="D9" authorId="0">
      <text>
        <r>
          <rPr>
            <b/>
            <sz val="12"/>
            <color indexed="81"/>
            <rFont val="Times New Roman"/>
            <family val="1"/>
            <charset val="238"/>
          </rPr>
          <t>Kérjük,válassza ki a legördülő listából a Támogatott intézmény/szervezet szerződésszámát!</t>
        </r>
        <r>
          <rPr>
            <sz val="12"/>
            <color indexed="81"/>
            <rFont val="Times New Roman"/>
            <family val="1"/>
            <charset val="238"/>
          </rPr>
          <t xml:space="preserve"> 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D10" authorId="0">
      <text>
        <r>
          <rPr>
            <b/>
            <sz val="12"/>
            <color indexed="81"/>
            <rFont val="Times New Roman"/>
            <family val="1"/>
            <charset val="238"/>
          </rPr>
          <t xml:space="preserve">Kérjük, írja be a Támogatott intézmény/szervezet nevét! 
</t>
        </r>
        <r>
          <rPr>
            <sz val="12"/>
            <color indexed="81"/>
            <rFont val="Times New Roman"/>
            <family val="1"/>
            <charset val="238"/>
          </rPr>
          <t>Amennyiben a támogatott intézmény/ szervezet neve megváltozott, abban az esetben lehetősége van a cellába kattintva átírni.
Kérjük, szíveskedjen a támogatási szerződésben foglalt bejelentési kötelezettségének megfelelően a változást alátámasztó dokumentumot benyújtani.</t>
        </r>
      </text>
    </comment>
    <comment ref="C13" authorId="0">
      <text>
        <r>
          <rPr>
            <b/>
            <sz val="12"/>
            <color indexed="81"/>
            <rFont val="Times New Roman"/>
            <family val="1"/>
            <charset val="238"/>
          </rPr>
          <t xml:space="preserve">Kérjük, írja be a gyakorlati órák számát!
</t>
        </r>
        <r>
          <rPr>
            <sz val="12"/>
            <color indexed="81"/>
            <rFont val="Times New Roman"/>
            <family val="1"/>
            <charset val="238"/>
          </rPr>
          <t xml:space="preserve">Az óraszámokat a Támogatási szerződéssel érintett szakképesítésekre vonatkozóan kell megadni, 1 teljes tanévre. Az adatokat szakképesítésenkénti bontásban kell megadni.
A tanítási órák száma megegyezik a tanfolyami /haladási naplóban vezetett óraszámokkal. 1 tanítási óra=45 perc. 
 </t>
        </r>
      </text>
    </comment>
    <comment ref="C28" authorId="0">
      <text>
        <r>
          <rPr>
            <b/>
            <sz val="12"/>
            <color indexed="81"/>
            <rFont val="Times New Roman"/>
            <family val="1"/>
            <charset val="238"/>
          </rPr>
          <t xml:space="preserve">Kérjük, szíveskedjen a támogatással megvalósított fejlesztéssel közvetlenül érintett szakképesítésben oktatott tanulói létszám adatait  az adott tanítási év utolsó napja (2016 június 15.) szerint megadni. </t>
        </r>
        <r>
          <rPr>
            <sz val="12"/>
            <color indexed="81"/>
            <rFont val="Times New Roman"/>
            <family val="1"/>
            <charset val="238"/>
          </rPr>
          <t>Felhívjuk figyelmét,hogy a végzős tanulók számával együtt szükséges megadni a létszámadatot.</t>
        </r>
      </text>
    </comment>
    <comment ref="C43" authorId="0">
      <text>
        <r>
          <rPr>
            <b/>
            <sz val="12"/>
            <color indexed="81"/>
            <rFont val="Times New Roman"/>
            <family val="1"/>
            <charset val="238"/>
          </rPr>
          <t xml:space="preserve">Kérjük, szíveskedjen a bekerülési érték amortizációval csökkentett 
értékét megadni!
</t>
        </r>
      </text>
    </comment>
    <comment ref="C58" authorId="0">
      <text>
        <r>
          <rPr>
            <b/>
            <sz val="12"/>
            <color indexed="81"/>
            <rFont val="Times New Roman"/>
            <family val="1"/>
            <charset val="238"/>
          </rPr>
          <t>Kérjük, szíveskedjen megadni a  helyszínek számát, ahol a gyakorlati képzés, az oktatás folyik!</t>
        </r>
      </text>
    </comment>
    <comment ref="C73" authorId="0">
      <text>
        <r>
          <rPr>
            <b/>
            <sz val="12"/>
            <color indexed="81"/>
            <rFont val="Times New Roman"/>
            <family val="1"/>
            <charset val="238"/>
          </rPr>
          <t xml:space="preserve">Kérjük, szíveskedjen megadni azoknak a képzőhelyeknek  a számát, amelyek a támogatási szerződésben jelölt beruházási helyszíneken felül jöttek létre! </t>
        </r>
        <r>
          <rPr>
            <sz val="12"/>
            <color indexed="81"/>
            <rFont val="Times New Roman"/>
            <family val="1"/>
            <charset val="238"/>
          </rPr>
          <t xml:space="preserve">Amennyiben nem létesítettek új gyakorlati képzőhelyet, abban az esetben is szíveskedjen a táblázat adatait kitölteni ( OKJ szám, szakképesítés megnevezése) és szíveskedjenek 0-át megadni értéknek. 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C223" authorId="0">
      <text>
        <r>
          <rPr>
            <b/>
            <sz val="12"/>
            <color indexed="81"/>
            <rFont val="Times New Roman"/>
            <family val="1"/>
            <charset val="238"/>
          </rPr>
          <t>Kérjük, szíveskedjen megadni a támogatási szerződésben foglalt (a támogatással megvalósított fejlesztéssel közvetlenül érintett szakképesítésben oktatott tanulói létszám) létszámon felül létrejött új tanulószerződések számát!</t>
        </r>
        <r>
          <rPr>
            <sz val="9"/>
            <color indexed="81"/>
            <rFont val="Tahoma"/>
            <family val="2"/>
            <charset val="238"/>
          </rPr>
          <t xml:space="preserve"> </t>
        </r>
        <r>
          <rPr>
            <sz val="12"/>
            <color indexed="81"/>
            <rFont val="Times New Roman"/>
            <family val="1"/>
            <charset val="238"/>
          </rPr>
          <t xml:space="preserve">Amennyiben nem kötöttek új tanulószerződéseket, abban az esetben is szíveskedjen a táblázat adatait kitölteni  ( OKJ szám, szakképesítés megnevezése) és szíveskedjen 0-át megadni értéknek. 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C237" authorId="0">
      <text>
        <r>
          <rPr>
            <b/>
            <sz val="12"/>
            <color indexed="81"/>
            <rFont val="Times New Roman"/>
            <family val="1"/>
            <charset val="238"/>
          </rPr>
          <t xml:space="preserve">Amennyiben a támogatott intézmény/szervezet adataiban változás következett be, valamint a táblázatban rögzített adatokkal kapcsolatos kiegészítést, megjegyzést kíván tenni, abban az esetben szíveskedjen itt jelezni! </t>
        </r>
      </text>
    </comment>
  </commentList>
</comments>
</file>

<file path=xl/sharedStrings.xml><?xml version="1.0" encoding="utf-8"?>
<sst xmlns="http://schemas.openxmlformats.org/spreadsheetml/2006/main" count="4765" uniqueCount="4460">
  <si>
    <t xml:space="preserve"> Anyagmozgatógép-szerelő</t>
  </si>
  <si>
    <t xml:space="preserve"> Anyagvizsgáló (az eljárás és a szakterület feltüntetésével)</t>
  </si>
  <si>
    <t xml:space="preserve"> Ápolási asszisztens</t>
  </si>
  <si>
    <t xml:space="preserve"> Ápoló</t>
  </si>
  <si>
    <t xml:space="preserve"> Aranykalászos gazda*</t>
  </si>
  <si>
    <t xml:space="preserve"> Artista (a tevékenység megjelölésével)**</t>
  </si>
  <si>
    <t xml:space="preserve"> Artistaművész**</t>
  </si>
  <si>
    <t xml:space="preserve"> Asztalosipari szerelő*</t>
  </si>
  <si>
    <t xml:space="preserve"> Atomerőművi dozimetrikus</t>
  </si>
  <si>
    <t>Bányaipari technikus</t>
  </si>
  <si>
    <t>Fluidumkitermelő technikus</t>
  </si>
  <si>
    <t xml:space="preserve"> Atomerőművi gépész (a tevékenység feltüntetésével)</t>
  </si>
  <si>
    <t xml:space="preserve"> Atomerőművi karbantartó (a tevékenység feltüntetésével)</t>
  </si>
  <si>
    <t xml:space="preserve"> Atomerőművi műszerész (a tevékenység feltüntetésével)</t>
  </si>
  <si>
    <t xml:space="preserve"> Atomerőművi operátor (a tevékenység feltüntetésével)</t>
  </si>
  <si>
    <t xml:space="preserve"> Atomerőművi vegyészlaboráns</t>
  </si>
  <si>
    <t xml:space="preserve"> Autóelektronikai műszerész</t>
  </si>
  <si>
    <t xml:space="preserve"> Autóbuszvezető</t>
  </si>
  <si>
    <t xml:space="preserve"> Autógyártó</t>
  </si>
  <si>
    <t xml:space="preserve"> Automatizálási technikus (a szakirány megjelölésével)</t>
  </si>
  <si>
    <t xml:space="preserve"> Autószerelő</t>
  </si>
  <si>
    <t xml:space="preserve"> Bábkészítő**</t>
  </si>
  <si>
    <t xml:space="preserve"> Bábszínész</t>
  </si>
  <si>
    <t xml:space="preserve"> Bádogos és épületbádogos</t>
  </si>
  <si>
    <t xml:space="preserve"> Banki szakügyintéző</t>
  </si>
  <si>
    <t xml:space="preserve"> Banki tanácsadó/Szakképesített bankreferens</t>
  </si>
  <si>
    <t xml:space="preserve"> Banki ügyintéző/Banki, befektetési termékértékesítő</t>
  </si>
  <si>
    <t xml:space="preserve"> Bányagépész</t>
  </si>
  <si>
    <t xml:space="preserve"> Bányaipari aknásztechnikus</t>
  </si>
  <si>
    <t xml:space="preserve"> Bányamentő</t>
  </si>
  <si>
    <t xml:space="preserve"> Bányavillamossági technikus</t>
  </si>
  <si>
    <t xml:space="preserve"> Barlangi idegenvezető</t>
  </si>
  <si>
    <t xml:space="preserve"> Baromfi- és kisállattenyésztő szaktechnikus</t>
  </si>
  <si>
    <t xml:space="preserve"> Baromfifeldolgozó-ipari szakmunkás</t>
  </si>
  <si>
    <t xml:space="preserve"> Baromfitenyésztő és -termék-előállító technológus</t>
  </si>
  <si>
    <t xml:space="preserve"> Becsüs (a szakirány megjelölésével)</t>
  </si>
  <si>
    <t xml:space="preserve"> Befektetési szakértő</t>
  </si>
  <si>
    <t xml:space="preserve"> Belovagló (Bereiter)</t>
  </si>
  <si>
    <t xml:space="preserve"> Beruházói szakelőadó</t>
  </si>
  <si>
    <t xml:space="preserve"> Beszédíró gyorsíró</t>
  </si>
  <si>
    <t xml:space="preserve"> Biotermesztő*</t>
  </si>
  <si>
    <t xml:space="preserve"> Biztonságszervező I.</t>
  </si>
  <si>
    <t xml:space="preserve"> Biztonságszervező II.</t>
  </si>
  <si>
    <t xml:space="preserve"> Biztosítási tanácsadó</t>
  </si>
  <si>
    <t xml:space="preserve"> Biztosítási ügyintéző</t>
  </si>
  <si>
    <t xml:space="preserve"> Biztosításközvetítő</t>
  </si>
  <si>
    <t xml:space="preserve"> Bognár</t>
  </si>
  <si>
    <t xml:space="preserve"> Boncmester</t>
  </si>
  <si>
    <t xml:space="preserve"> Bölcsődei szakgondozó</t>
  </si>
  <si>
    <t xml:space="preserve"> Bőrdíszműves</t>
  </si>
  <si>
    <t xml:space="preserve"> Egészségügyi szakasszisztens (a tevékenység megjelölésével)</t>
  </si>
  <si>
    <t xml:space="preserve"> Egyházzenész (a tevékenység megjelölésével)**</t>
  </si>
  <si>
    <t xml:space="preserve"> Elektromoshalászgép-kezelő</t>
  </si>
  <si>
    <t xml:space="preserve"> Elektronikai műszerész</t>
  </si>
  <si>
    <t xml:space="preserve"> Elektronikus és mechanikus vagyonvédelmirendszer-szerelő</t>
  </si>
  <si>
    <t xml:space="preserve"> Elektrotechnikai technikus</t>
  </si>
  <si>
    <t xml:space="preserve"> Élelmezési menedzser</t>
  </si>
  <si>
    <t xml:space="preserve"> Élelmezésvezető</t>
  </si>
  <si>
    <t xml:space="preserve"> Szőlő- és gyümölcstermesztő</t>
  </si>
  <si>
    <t xml:space="preserve"> Szőlőtermelő*</t>
  </si>
  <si>
    <t xml:space="preserve"> Szőnyegszövő</t>
  </si>
  <si>
    <t xml:space="preserve"> Szőrme- és bőrkonfekcionáló</t>
  </si>
  <si>
    <t xml:space="preserve"> Szövettenyésztő*</t>
  </si>
  <si>
    <t xml:space="preserve"> Szövő*</t>
  </si>
  <si>
    <t xml:space="preserve"> Szülésznő</t>
  </si>
  <si>
    <t xml:space="preserve"> Tájépítő szaktechnikus*</t>
  </si>
  <si>
    <t xml:space="preserve"> Takarító</t>
  </si>
  <si>
    <t xml:space="preserve"> Takarmányozási szaktechnikus</t>
  </si>
  <si>
    <t xml:space="preserve"> Táncművész (a műfaj és a szak megjelölésével)**</t>
  </si>
  <si>
    <t xml:space="preserve"> Táncos (a műfaj és a szak megjelölésével)**</t>
  </si>
  <si>
    <t xml:space="preserve"> Társadalombiztosítási szakelőadó</t>
  </si>
  <si>
    <t xml:space="preserve"> Társadalombiztosítási ügyintéző</t>
  </si>
  <si>
    <t xml:space="preserve"> Társasházkezelő</t>
  </si>
  <si>
    <t xml:space="preserve"> Tartósítóipari szakmunkás</t>
  </si>
  <si>
    <t xml:space="preserve"> Távérzékelési szaktechnikus</t>
  </si>
  <si>
    <t xml:space="preserve"> Távközlési szaktechnikus (az ágazat megjelölésével)</t>
  </si>
  <si>
    <t xml:space="preserve"> Távközlési technikus</t>
  </si>
  <si>
    <t xml:space="preserve"> Távközlésihálózat-építő</t>
  </si>
  <si>
    <t xml:space="preserve"> Tehergépkocsi-vezető</t>
  </si>
  <si>
    <t xml:space="preserve"> Tejkezelő*</t>
  </si>
  <si>
    <t xml:space="preserve"> Tejtermékgyártó</t>
  </si>
  <si>
    <t xml:space="preserve"> Telekommunikációs asszisztens</t>
  </si>
  <si>
    <t xml:space="preserve"> Településfejlesztési szakelőadó</t>
  </si>
  <si>
    <t xml:space="preserve"> Településihulladék-gyűjtő és -szállító*</t>
  </si>
  <si>
    <t xml:space="preserve"> Településihulladék-kezelő</t>
  </si>
  <si>
    <t xml:space="preserve"> Televízió- és videotechnikai műszerész</t>
  </si>
  <si>
    <t xml:space="preserve"> Televízióműsor-gyártó</t>
  </si>
  <si>
    <t xml:space="preserve"> Temetkezési szolgáltató</t>
  </si>
  <si>
    <t xml:space="preserve"> Tenyészállatteljesítmény-vizsgáló</t>
  </si>
  <si>
    <t xml:space="preserve"> Térinformatikai menedzserasszisztens</t>
  </si>
  <si>
    <t xml:space="preserve"> Térképész technikus</t>
  </si>
  <si>
    <t xml:space="preserve"> Terméktervező műszaki menedzserasszisztens</t>
  </si>
  <si>
    <t xml:space="preserve"> Termelésirányító</t>
  </si>
  <si>
    <t xml:space="preserve"> Tervezőszerkesztő</t>
  </si>
  <si>
    <t xml:space="preserve"> Tetőfedő</t>
  </si>
  <si>
    <t xml:space="preserve"> Textiliparitermék-menedzser</t>
  </si>
  <si>
    <t xml:space="preserve"> Textiljáték-készítő</t>
  </si>
  <si>
    <t xml:space="preserve"> Textilműves (a tevékenység megjelölésével)**</t>
  </si>
  <si>
    <t xml:space="preserve"> Textiltechnikus</t>
  </si>
  <si>
    <t xml:space="preserve"> Textilvegyipari technikus</t>
  </si>
  <si>
    <t xml:space="preserve"> Tipográfus</t>
  </si>
  <si>
    <t xml:space="preserve"> Titkárságvezető</t>
  </si>
  <si>
    <t xml:space="preserve"> Töltőállomás-kezelő, eladó</t>
  </si>
  <si>
    <t xml:space="preserve"> Törzskönyvező szaktechnikus</t>
  </si>
  <si>
    <t xml:space="preserve"> Tüzelő- és építőanyag-kereskedő</t>
  </si>
  <si>
    <t xml:space="preserve"> Tűzihorganyzó</t>
  </si>
  <si>
    <t xml:space="preserve"> Tűzoltó</t>
  </si>
  <si>
    <t xml:space="preserve"> Tűzvédelmi előadó</t>
  </si>
  <si>
    <t xml:space="preserve"> Tűzvédelmi főelőadó</t>
  </si>
  <si>
    <t xml:space="preserve"> Tűzzománcozott-dísztárgy készítő I. (zománcműves)**</t>
  </si>
  <si>
    <t xml:space="preserve"> Tűzzománcozott-dísztárgy készítő II.**</t>
  </si>
  <si>
    <t xml:space="preserve"> Újságíró I. (a tevékenységi terület megjelölésével)</t>
  </si>
  <si>
    <r>
      <t>A szakképesítés megnevezése</t>
    </r>
    <r>
      <rPr>
        <sz val="10"/>
        <rFont val="Arial"/>
        <family val="2"/>
        <charset val="238"/>
      </rPr>
      <t/>
    </r>
  </si>
  <si>
    <t>Összesen:</t>
  </si>
  <si>
    <t>db</t>
  </si>
  <si>
    <t>Ft</t>
  </si>
  <si>
    <t>Fő</t>
  </si>
  <si>
    <t>Férfi</t>
  </si>
  <si>
    <t>Nő</t>
  </si>
  <si>
    <t>MONITORING INDIKÁTOROK</t>
  </si>
  <si>
    <t xml:space="preserve">1
</t>
  </si>
  <si>
    <t>Kelt,</t>
  </si>
  <si>
    <t xml:space="preserve"> </t>
  </si>
  <si>
    <t>Cégszerű (bélyegző) aláírás</t>
  </si>
  <si>
    <t>Közreműködését ezúton is köszönjük!</t>
  </si>
  <si>
    <t xml:space="preserve"> Kesztyűipari mintakészítő</t>
  </si>
  <si>
    <t>Az egyes indikátorok értelmezéséhez kérjük olvassa el a letölthető, pdf formátumú útmutatót!</t>
  </si>
  <si>
    <t xml:space="preserve"> Kohászati kemencekezelő</t>
  </si>
  <si>
    <t xml:space="preserve"> Kokilla- és nyomásos öntő</t>
  </si>
  <si>
    <t xml:space="preserve"> Lakk- és festékgyártó</t>
  </si>
  <si>
    <t xml:space="preserve"> Magkészítő</t>
  </si>
  <si>
    <t xml:space="preserve"> Műkőkészítő</t>
  </si>
  <si>
    <t xml:space="preserve"> Növényvédőszer-gyártó</t>
  </si>
  <si>
    <t xml:space="preserve"> Öntödei gépkezelő</t>
  </si>
  <si>
    <t xml:space="preserve"> Precizíós öntő</t>
  </si>
  <si>
    <t xml:space="preserve"> Síküveggyártógép-kezelő</t>
  </si>
  <si>
    <t xml:space="preserve"> Szakszolgálati szerelő</t>
  </si>
  <si>
    <t xml:space="preserve"> Szilikátipari olvasztár</t>
  </si>
  <si>
    <t xml:space="preserve"> Színképelemző</t>
  </si>
  <si>
    <t xml:space="preserve"> Szórakoztató-elektronikai-készülék szerelő</t>
  </si>
  <si>
    <t xml:space="preserve"> Tankállomás- és kútkezelő</t>
  </si>
  <si>
    <t xml:space="preserve"> Timföldgyártó</t>
  </si>
  <si>
    <t xml:space="preserve"> Anyagvizsgáló és minőségbiztosító technikus</t>
  </si>
  <si>
    <t xml:space="preserve"> Baromfi- és kisállattenyésztő</t>
  </si>
  <si>
    <t xml:space="preserve"> Bor- és üdítőital-ipari technikus</t>
  </si>
  <si>
    <t xml:space="preserve"> Bőrruhakészítő</t>
  </si>
  <si>
    <t xml:space="preserve"> Bútor- és épületasztalos-ipari technikus</t>
  </si>
  <si>
    <t xml:space="preserve"> Cipész</t>
  </si>
  <si>
    <t xml:space="preserve"> Cipőgyártó</t>
  </si>
  <si>
    <t xml:space="preserve"> Cukoripari technikus</t>
  </si>
  <si>
    <t xml:space="preserve"> Dohányipari technikus</t>
  </si>
  <si>
    <t xml:space="preserve"> Édesipari technikus</t>
  </si>
  <si>
    <t xml:space="preserve"> Erjedés- és üdítőital-ipari technikus</t>
  </si>
  <si>
    <t xml:space="preserve"> Esztergályos</t>
  </si>
  <si>
    <t xml:space="preserve"> Fémipari minőségbiztosítási technikus</t>
  </si>
  <si>
    <t xml:space="preserve"> Fonottbútor-készítő</t>
  </si>
  <si>
    <t xml:space="preserve"> Fűrész- és lemezipari technikus</t>
  </si>
  <si>
    <t xml:space="preserve"> Gépi fejő</t>
  </si>
  <si>
    <t xml:space="preserve"> Hangszerkészítő és -javító (cimbalom)</t>
  </si>
  <si>
    <t xml:space="preserve"> Hangszerkészítő és -javító (fafúvós)</t>
  </si>
  <si>
    <t xml:space="preserve"> Hangszerkészítő és -javító (orgona)</t>
  </si>
  <si>
    <t xml:space="preserve"> Hangszerkészítő és -javító (rézfúvós)</t>
  </si>
  <si>
    <t xml:space="preserve"> Hangszerkészítő és -javító (ütőhangszer)</t>
  </si>
  <si>
    <t xml:space="preserve"> Hangszerkészítő és -javító (vonós és pengetős)</t>
  </si>
  <si>
    <t xml:space="preserve"> Hangszerkészítő és -javító (zongora)</t>
  </si>
  <si>
    <t xml:space="preserve"> Hulladékkezelő technikus</t>
  </si>
  <si>
    <t xml:space="preserve"> Hús- és baromfiipari technikus</t>
  </si>
  <si>
    <t xml:space="preserve"> Juhtenyésztő</t>
  </si>
  <si>
    <t xml:space="preserve"> Kazánfűtő</t>
  </si>
  <si>
    <t xml:space="preserve"> Keltetőgép-kezelő</t>
  </si>
  <si>
    <t xml:space="preserve"> Kesztyűs</t>
  </si>
  <si>
    <t xml:space="preserve"> Kisvállalkozások gazdasági ügyintézője</t>
  </si>
  <si>
    <t xml:space="preserve"> Kosárfonó</t>
  </si>
  <si>
    <t xml:space="preserve"> Malomipari és keveréktakarmány-gyártó technikus</t>
  </si>
  <si>
    <t xml:space="preserve"> Meliorációs és parképítő földmunkagép-kezelő</t>
  </si>
  <si>
    <t xml:space="preserve"> Mező- és erdőgazdasági rakodógép-kezelő</t>
  </si>
  <si>
    <t xml:space="preserve"> Mezőgazdasági dízeladagoló-javító</t>
  </si>
  <si>
    <t xml:space="preserve"> Mezőgazdasági és patkoló kovács</t>
  </si>
  <si>
    <t xml:space="preserve"> Mezőgazdasági gépjavító</t>
  </si>
  <si>
    <t xml:space="preserve"> Mezőgazdasági hidraulikajavító</t>
  </si>
  <si>
    <t xml:space="preserve"> Mezőgazdasági járműelektromos szerelő</t>
  </si>
  <si>
    <t xml:space="preserve"> Mezőgazdasági targoncavezető</t>
  </si>
  <si>
    <t xml:space="preserve"> Növényolajipari technikus</t>
  </si>
  <si>
    <t xml:space="preserve"> Önjáróbetakarítógép-kezelő</t>
  </si>
  <si>
    <t xml:space="preserve"> Pénzügyi ügyintéző (a szak megjelölésével)</t>
  </si>
  <si>
    <t xml:space="preserve"> Sertéstenyésztő</t>
  </si>
  <si>
    <t xml:space="preserve"> Számviteli ügyintéző (a szak megjelölésével)</t>
  </si>
  <si>
    <t xml:space="preserve"> Szarvasmarha-tenyésztő</t>
  </si>
  <si>
    <t xml:space="preserve"> Szőrmekikészítő</t>
  </si>
  <si>
    <t xml:space="preserve"> Szűcs</t>
  </si>
  <si>
    <t xml:space="preserve"> Tartósítóipari technikus</t>
  </si>
  <si>
    <t xml:space="preserve"> Tejipari technikus</t>
  </si>
  <si>
    <t xml:space="preserve"> Katonaigépjármű-szerelő</t>
  </si>
  <si>
    <t xml:space="preserve"> Katonaigépjármű-technikus</t>
  </si>
  <si>
    <t xml:space="preserve"> Katonazenész</t>
  </si>
  <si>
    <t xml:space="preserve"> Kontroller statisztikus</t>
  </si>
  <si>
    <t xml:space="preserve"> Légijármű-szerelő (az ágazat megjelölésével)</t>
  </si>
  <si>
    <t xml:space="preserve"> Légijármű-technikus (az ágazat megjelölésével)</t>
  </si>
  <si>
    <t xml:space="preserve"> Lokátorműszerész</t>
  </si>
  <si>
    <t xml:space="preserve"> Lokátortechnikus</t>
  </si>
  <si>
    <t xml:space="preserve"> Rakétaműszerész</t>
  </si>
  <si>
    <t xml:space="preserve"> Rakétatechnikus</t>
  </si>
  <si>
    <t xml:space="preserve"> Repülésbiztosító (az ágazat megjelölésével)</t>
  </si>
  <si>
    <t xml:space="preserve"> Állatifehérjetakarmány-előállító</t>
  </si>
  <si>
    <t xml:space="preserve"> Általános menedzser I.</t>
  </si>
  <si>
    <t xml:space="preserve"> Általános menedzser II.</t>
  </si>
  <si>
    <t xml:space="preserve"> Általános menedzser III. (operatív)</t>
  </si>
  <si>
    <t xml:space="preserve"> Általános vegyipari szakmunkás</t>
  </si>
  <si>
    <t xml:space="preserve"> Bányavillamossági szerelő</t>
  </si>
  <si>
    <t xml:space="preserve"> Becsüs II.</t>
  </si>
  <si>
    <t xml:space="preserve"> Fémtömegcikk-gyártó</t>
  </si>
  <si>
    <t xml:space="preserve"> Fluidumkitermelő technikus</t>
  </si>
  <si>
    <t xml:space="preserve"> Gazda I.</t>
  </si>
  <si>
    <t xml:space="preserve"> Gázipari technikus</t>
  </si>
  <si>
    <t xml:space="preserve"> Hegesztő technológus</t>
  </si>
  <si>
    <t xml:space="preserve"> Húsipari melléktermék-feldolgozó*</t>
  </si>
  <si>
    <t xml:space="preserve"> Hűtőgépkezelő</t>
  </si>
  <si>
    <t xml:space="preserve"> Kékfestő</t>
  </si>
  <si>
    <t xml:space="preserve"> Kereskedő-boltvezető I.</t>
  </si>
  <si>
    <t xml:space="preserve"> Késes és köszörűs*</t>
  </si>
  <si>
    <t xml:space="preserve"> Klímagépkezelő</t>
  </si>
  <si>
    <t xml:space="preserve"> Külkereskedelmi asszisztens</t>
  </si>
  <si>
    <t xml:space="preserve"> Mélyfúró technikus</t>
  </si>
  <si>
    <t xml:space="preserve"> Mezőgazdasági gazdaasszony I.</t>
  </si>
  <si>
    <t xml:space="preserve"> Nádbútorkészítő, bútornádazó*</t>
  </si>
  <si>
    <t xml:space="preserve"> Paszományos, gombkötő*</t>
  </si>
  <si>
    <t xml:space="preserve"> Postaforgalmi szakmunkás</t>
  </si>
  <si>
    <t xml:space="preserve"> Robbanóanyag-gyártó</t>
  </si>
  <si>
    <t xml:space="preserve"> Takács</t>
  </si>
  <si>
    <t xml:space="preserve"> Tavinád-feldolgozó, nádtetőfedő</t>
  </si>
  <si>
    <t xml:space="preserve"> Tüzelő- és építőanyag-kereskedő I.</t>
  </si>
  <si>
    <t xml:space="preserve"> Ügyvitel-technikai műszerész</t>
  </si>
  <si>
    <t xml:space="preserve"> Vas- és fémipari előkészítő*</t>
  </si>
  <si>
    <t xml:space="preserve"> Vendéglátó-üzletvezető I.</t>
  </si>
  <si>
    <t>OKJ kód</t>
  </si>
  <si>
    <t xml:space="preserve"> Szakképesítés megnevezése</t>
  </si>
  <si>
    <t xml:space="preserve"> ABC-eladó*</t>
  </si>
  <si>
    <t xml:space="preserve"> Acél- és fémszerkezeti technikus</t>
  </si>
  <si>
    <t xml:space="preserve"> Acélhengerész</t>
  </si>
  <si>
    <t xml:space="preserve"> Ács-állványozó</t>
  </si>
  <si>
    <t xml:space="preserve"> Adótanácsadó</t>
  </si>
  <si>
    <t xml:space="preserve"> Agrárkereskedelmi menedzserasszisztens</t>
  </si>
  <si>
    <t xml:space="preserve"> Agrárkörnyezet-gazda</t>
  </si>
  <si>
    <t xml:space="preserve"> Agrárközgazdasági és áruforgalmazó technikus</t>
  </si>
  <si>
    <t xml:space="preserve"> Alkalmazott fotográfus**</t>
  </si>
  <si>
    <t xml:space="preserve"> Állatgondozó*</t>
  </si>
  <si>
    <t xml:space="preserve"> Gazdasági idegen nyelvi levelező</t>
  </si>
  <si>
    <t xml:space="preserve"> Gazdasági informatikus I.</t>
  </si>
  <si>
    <t xml:space="preserve"> Gazdasági informatikus II.</t>
  </si>
  <si>
    <t xml:space="preserve"> Gázfogadó- és átadóállomás-kezelő</t>
  </si>
  <si>
    <t xml:space="preserve"> Gázvezeték- és készülékszerelő</t>
  </si>
  <si>
    <t xml:space="preserve"> Geológus-geofizikus technikus</t>
  </si>
  <si>
    <t xml:space="preserve"> Gerontológiai gondozó</t>
  </si>
  <si>
    <t xml:space="preserve"> Gépésztechnikus</t>
  </si>
  <si>
    <t xml:space="preserve"> Gépgyártás-technológus technikus</t>
  </si>
  <si>
    <t xml:space="preserve"> Gépipari mérnökasszisztens</t>
  </si>
  <si>
    <t xml:space="preserve"> Hangosító</t>
  </si>
  <si>
    <t xml:space="preserve"> Hangszerkészítő és -javító (a hangszer, illetve hangszercsoport megjelölésével)</t>
  </si>
  <si>
    <t xml:space="preserve"> Határrendész</t>
  </si>
  <si>
    <t xml:space="preserve"> Határrendész-szervező (tiszt)</t>
  </si>
  <si>
    <t xml:space="preserve"> Háztartás-elektronikai műszerész</t>
  </si>
  <si>
    <t xml:space="preserve"> Háztartásigép-szerelő*</t>
  </si>
  <si>
    <t xml:space="preserve"> Házvezető(nő)</t>
  </si>
  <si>
    <t xml:space="preserve"> Hegesztő</t>
  </si>
  <si>
    <t xml:space="preserve"> Hegesztő gyakorlati oktató (I., II., az eljárás megjelölésével)</t>
  </si>
  <si>
    <t xml:space="preserve"> Hegesztőtechnikus</t>
  </si>
  <si>
    <t xml:space="preserve"> Hentes és mészáros</t>
  </si>
  <si>
    <t xml:space="preserve"> Híradásipari technikus</t>
  </si>
  <si>
    <t xml:space="preserve"> Élelmiszer- és vegyiáru-kereskedő</t>
  </si>
  <si>
    <t xml:space="preserve"> Élelmiszer-analitikus technikus</t>
  </si>
  <si>
    <t xml:space="preserve"> Élelmiszer-ipari gépész</t>
  </si>
  <si>
    <t xml:space="preserve"> Élelmiszer-ipari gépésztechnikus</t>
  </si>
  <si>
    <t xml:space="preserve"> Élelmiszer-ipari laboráns*</t>
  </si>
  <si>
    <t xml:space="preserve"> Élelmiszer-ipari menedzser (a szakirány megjelölésével)</t>
  </si>
  <si>
    <t xml:space="preserve"> Élelmiszer-ipari mikrobiológiai laboráns*</t>
  </si>
  <si>
    <t xml:space="preserve"> Élelmiszer-ipari technikus (a szakterület megjelölésével)</t>
  </si>
  <si>
    <t xml:space="preserve"> Élelmiszerminősítő technikus</t>
  </si>
  <si>
    <t xml:space="preserve"> Eljárás szerinti hegesztő (az eljárás megjelölésével)</t>
  </si>
  <si>
    <t xml:space="preserve"> Emelőgép-ügyintéző</t>
  </si>
  <si>
    <t xml:space="preserve"> Énekes (a műfaj megjelölésével)**</t>
  </si>
  <si>
    <t xml:space="preserve"> Energetikai mérnökasszisztens</t>
  </si>
  <si>
    <t xml:space="preserve"> Energetikus</t>
  </si>
  <si>
    <t xml:space="preserve"> Energiatermelő és -hasznosító technikus (a szakirány megjelölésével)</t>
  </si>
  <si>
    <t xml:space="preserve"> Építési műszaki ellenőr I. (a szakirány megjelölésével)</t>
  </si>
  <si>
    <t xml:space="preserve"> Építési műszaki ellenőr II. (a szakirány megjelölésével)</t>
  </si>
  <si>
    <t xml:space="preserve"> Építettkörnyezetmérnök-asszisztens (a szakirány megjelölésével)</t>
  </si>
  <si>
    <t xml:space="preserve"> Építőanyag-ipari technikus</t>
  </si>
  <si>
    <t xml:space="preserve"> Építőgép-karbantartó</t>
  </si>
  <si>
    <t xml:space="preserve"> Épületburkoló</t>
  </si>
  <si>
    <t xml:space="preserve"> Épületgépész-technikus</t>
  </si>
  <si>
    <t xml:space="preserve"> Épületszigetelő</t>
  </si>
  <si>
    <t xml:space="preserve"> Épületszobrász</t>
  </si>
  <si>
    <t xml:space="preserve"> Erdészeti gépész</t>
  </si>
  <si>
    <t xml:space="preserve"> Erdészeti gépésztechnikus</t>
  </si>
  <si>
    <t xml:space="preserve"> Erdészeti szakmunkás</t>
  </si>
  <si>
    <t xml:space="preserve"> Erdészetikötélpálya-kezelő</t>
  </si>
  <si>
    <t xml:space="preserve"> Erdésztechnikus</t>
  </si>
  <si>
    <t xml:space="preserve"> Erdőművelő*</t>
  </si>
  <si>
    <t xml:space="preserve"> Érintésvédelem-szabványossági felülvizsgáló</t>
  </si>
  <si>
    <t xml:space="preserve"> Erősáramú berendezések időszakos felülvizsgálója</t>
  </si>
  <si>
    <t xml:space="preserve"> Erősáramú elektronikai technikus</t>
  </si>
  <si>
    <t xml:space="preserve"> Európai Uniós üzleti szakügyintéző</t>
  </si>
  <si>
    <t xml:space="preserve"> Európai üzleti asszisztens</t>
  </si>
  <si>
    <t xml:space="preserve"> Ezüstkalászos gazda*</t>
  </si>
  <si>
    <t xml:space="preserve"> Faanyag-minősítő</t>
  </si>
  <si>
    <t xml:space="preserve"> Faesztergályos*</t>
  </si>
  <si>
    <t xml:space="preserve"> Fafeldolgozó</t>
  </si>
  <si>
    <t xml:space="preserve"> Fafeldolgozó technikus</t>
  </si>
  <si>
    <t xml:space="preserve"> Faipari gépmunkás</t>
  </si>
  <si>
    <t xml:space="preserve"> Faipari technikus</t>
  </si>
  <si>
    <t xml:space="preserve"> Faipari termelésszervező</t>
  </si>
  <si>
    <t xml:space="preserve"> Faiskolai szaporítóanyag-előállító*</t>
  </si>
  <si>
    <t xml:space="preserve"> Faiskola-kezelő*</t>
  </si>
  <si>
    <t xml:space="preserve"> Fajátékkészítő*</t>
  </si>
  <si>
    <t xml:space="preserve"> Fakitermelési gépkezelő</t>
  </si>
  <si>
    <t xml:space="preserve"> Fakitermelő</t>
  </si>
  <si>
    <t xml:space="preserve"> Falusi vendéglátó</t>
  </si>
  <si>
    <t xml:space="preserve"> Famegmunkáló</t>
  </si>
  <si>
    <t xml:space="preserve"> FAM-szerelő</t>
  </si>
  <si>
    <t xml:space="preserve"> Faműves</t>
  </si>
  <si>
    <t xml:space="preserve"> Fapadlózó és burkoló*</t>
  </si>
  <si>
    <t xml:space="preserve"> Fazekas</t>
  </si>
  <si>
    <t xml:space="preserve"> Felelős gázüzemi vezető (a szakterület megjelölésével)</t>
  </si>
  <si>
    <t xml:space="preserve"> Felületvédelmi technológus</t>
  </si>
  <si>
    <t xml:space="preserve"> Felvonó- és mozgólépcső ellenőr</t>
  </si>
  <si>
    <t xml:space="preserve"> Felvonó- és mozgólépcső karbantartó szerelő</t>
  </si>
  <si>
    <t xml:space="preserve"> Felvonószerelő</t>
  </si>
  <si>
    <t xml:space="preserve"> Fémforgácsoló</t>
  </si>
  <si>
    <t xml:space="preserve"> Fémipari anyagtechnikus</t>
  </si>
  <si>
    <t xml:space="preserve"> Fényező-mázoló</t>
  </si>
  <si>
    <t xml:space="preserve"> Fényképész</t>
  </si>
  <si>
    <t xml:space="preserve"> Férfiruha-készítő</t>
  </si>
  <si>
    <t xml:space="preserve"> Festő (a tevékenység megjelölésével)**</t>
  </si>
  <si>
    <t xml:space="preserve"> Filmnyomó és kendőfestő</t>
  </si>
  <si>
    <t xml:space="preserve"> Finommechanikai technikus</t>
  </si>
  <si>
    <t xml:space="preserve"> Fizioterápiás asszisztens</t>
  </si>
  <si>
    <t xml:space="preserve"> Fodrász</t>
  </si>
  <si>
    <t xml:space="preserve"> Fogászati asszisztens</t>
  </si>
  <si>
    <t xml:space="preserve"> Foglalkozás-egészségügyi szakápoló</t>
  </si>
  <si>
    <t xml:space="preserve"> Fogtechnikus</t>
  </si>
  <si>
    <t xml:space="preserve"> Fonó</t>
  </si>
  <si>
    <t xml:space="preserve"> Forgalomirányító és -szervező</t>
  </si>
  <si>
    <t xml:space="preserve"> Fotogrammetriai kiértékelő*</t>
  </si>
  <si>
    <t xml:space="preserve"> Fotóriporter</t>
  </si>
  <si>
    <t xml:space="preserve"> Földmérő és térinformatikai technikus</t>
  </si>
  <si>
    <t xml:space="preserve"> Földügyi számítógépes adatkezelő*</t>
  </si>
  <si>
    <t xml:space="preserve"> Földügyi térinformatikai szaktechnikus*</t>
  </si>
  <si>
    <t xml:space="preserve"> Fülilleszték-készítő</t>
  </si>
  <si>
    <t xml:space="preserve"> Fűrészipari gépkezelő</t>
  </si>
  <si>
    <t xml:space="preserve"> Fűrészipari szerszámélező</t>
  </si>
  <si>
    <t xml:space="preserve"> Gáz- és olajtüzelőberendezés-minősítő, -felülvizsgáló</t>
  </si>
  <si>
    <t xml:space="preserve"> Gáz- és olajtüzelőberendezés-szerelő, üzembe helyező</t>
  </si>
  <si>
    <t xml:space="preserve"> Gázautó-szerelő</t>
  </si>
  <si>
    <t xml:space="preserve"> Gazda</t>
  </si>
  <si>
    <t xml:space="preserve"> Gazdálkodási menedzser-asszisztens (a szakok megjelölésével)</t>
  </si>
  <si>
    <t xml:space="preserve"> Gazdasági elemző és szakstatisztikai ügyintéző</t>
  </si>
  <si>
    <t xml:space="preserve"> Kertész- és növényvédelmi technikus</t>
  </si>
  <si>
    <t xml:space="preserve"> Kertészeti gépész</t>
  </si>
  <si>
    <t xml:space="preserve"> Kerti munkás*</t>
  </si>
  <si>
    <t xml:space="preserve"> Kéz- és lábápoló, műkörömépítő</t>
  </si>
  <si>
    <t xml:space="preserve"> Kézi és gépi hímző</t>
  </si>
  <si>
    <t xml:space="preserve"> Kiadványszerkesztő</t>
  </si>
  <si>
    <t xml:space="preserve"> Kis- és középvállalkozási menedzser</t>
  </si>
  <si>
    <t xml:space="preserve"> Kishajó- és csónaképítő</t>
  </si>
  <si>
    <t xml:space="preserve"> Kishajó- és csónaképítő technikus</t>
  </si>
  <si>
    <t xml:space="preserve"> Kisteljesítményűkazán-fűtő</t>
  </si>
  <si>
    <t xml:space="preserve"> Klinikai elektrofiziológiai asszisztens</t>
  </si>
  <si>
    <t xml:space="preserve"> Klinikai fogászati higiénikus</t>
  </si>
  <si>
    <t xml:space="preserve"> Klinikai szakápoló (a tevékenység megjelölésével)</t>
  </si>
  <si>
    <t xml:space="preserve"> Kohómérnök asszisztens</t>
  </si>
  <si>
    <t xml:space="preserve"> Kompresszor-, légtartály- és szivattyúkezelő</t>
  </si>
  <si>
    <t xml:space="preserve"> Konfekció-, méteráru- és lakástextil-eladó*</t>
  </si>
  <si>
    <t>Szemesi Judit</t>
  </si>
  <si>
    <t xml:space="preserve"> Sújtólég- és robbanásbiztos villamosberendezés-kezelő</t>
  </si>
  <si>
    <t xml:space="preserve"> Sütő- és cukrásztechnikus</t>
  </si>
  <si>
    <t xml:space="preserve"> Sütőipari munkás*</t>
  </si>
  <si>
    <t xml:space="preserve"> Szabványügyintéző</t>
  </si>
  <si>
    <t xml:space="preserve"> Szakács</t>
  </si>
  <si>
    <t xml:space="preserve"> Szakrestaurátor (a szak megjelölésével)</t>
  </si>
  <si>
    <t xml:space="preserve"> Szállítmányozási ügyintéző</t>
  </si>
  <si>
    <t xml:space="preserve"> Szállodai portás</t>
  </si>
  <si>
    <t xml:space="preserve"> Számítástechnikai műszerész</t>
  </si>
  <si>
    <t xml:space="preserve"> Számítástechnikai programozó</t>
  </si>
  <si>
    <t xml:space="preserve"> Számítástechnikaiszoftver-üzemeltető*</t>
  </si>
  <si>
    <t xml:space="preserve"> Számítógép-kezelő (-használó)*</t>
  </si>
  <si>
    <t xml:space="preserve"> Számítógéprendszer-programozó</t>
  </si>
  <si>
    <t xml:space="preserve"> Számviteli szakügyintéző</t>
  </si>
  <si>
    <t xml:space="preserve"> Szárazáru-készítő*</t>
  </si>
  <si>
    <t xml:space="preserve"> Szárazépítő</t>
  </si>
  <si>
    <t xml:space="preserve"> Száraztészta-készítő*</t>
  </si>
  <si>
    <t xml:space="preserve"> Szarvasmarha-tenyésztő szaktechnikus</t>
  </si>
  <si>
    <t xml:space="preserve"> Szellőző- és klímaberendezés-szerelő</t>
  </si>
  <si>
    <t xml:space="preserve"> Személy- és vagyonőr</t>
  </si>
  <si>
    <t xml:space="preserve"> Személyügyi gazdálkodó</t>
  </si>
  <si>
    <t xml:space="preserve"> Személyügyi ügyintéző</t>
  </si>
  <si>
    <t xml:space="preserve"> Szerkesztőségi asszisztens</t>
  </si>
  <si>
    <t xml:space="preserve"> Szerkezetlakatos</t>
  </si>
  <si>
    <t xml:space="preserve"> Szerszám- és készülékszerkesztő technikus</t>
  </si>
  <si>
    <t>KONTAWIG Műszaki és Üzlettudományi Szakképző Iskola</t>
  </si>
  <si>
    <t xml:space="preserve"> Humán controlling ügyintéző</t>
  </si>
  <si>
    <t xml:space="preserve"> Hús- és hentesáru-eladó</t>
  </si>
  <si>
    <t xml:space="preserve"> Húsipari szakmunkás</t>
  </si>
  <si>
    <t xml:space="preserve"> Idegenforgalmi menedzser</t>
  </si>
  <si>
    <t xml:space="preserve"> Idegenforgalmi szakmenedzser</t>
  </si>
  <si>
    <t xml:space="preserve"> Idegenforgalmi technikus</t>
  </si>
  <si>
    <t xml:space="preserve"> Idegenforgalmi ügyintéző</t>
  </si>
  <si>
    <t xml:space="preserve"> Idegenvezető</t>
  </si>
  <si>
    <t xml:space="preserve"> Ifjúságsegítő</t>
  </si>
  <si>
    <t xml:space="preserve"> Igazgatási ügyintéző</t>
  </si>
  <si>
    <t xml:space="preserve"> Információrendszer-szervező</t>
  </si>
  <si>
    <t xml:space="preserve"> Informatikai hálózatirendszer-telepítő</t>
  </si>
  <si>
    <t xml:space="preserve"> Informatikai műszerész</t>
  </si>
  <si>
    <t xml:space="preserve"> Informatikai statisztikus és gazdasági tervező</t>
  </si>
  <si>
    <t xml:space="preserve"> Informatikus (a tevékenység megjelölésével)</t>
  </si>
  <si>
    <t xml:space="preserve"> Infostruktúra-menedzser</t>
  </si>
  <si>
    <t xml:space="preserve"> Ingatlankezelő</t>
  </si>
  <si>
    <t xml:space="preserve"> Ingatlanközvetítő</t>
  </si>
  <si>
    <t xml:space="preserve"> Ingatlan-nyilvántartási titkár</t>
  </si>
  <si>
    <t xml:space="preserve"> Ingatlan-nyilvántartási ügyintéző*</t>
  </si>
  <si>
    <t xml:space="preserve"> Inszeminátor (az állatfaj megjelölésével)</t>
  </si>
  <si>
    <t xml:space="preserve"> Integrált ügyfélkapcsolatok asszisztense</t>
  </si>
  <si>
    <t xml:space="preserve"> Intézményi kommunikátor</t>
  </si>
  <si>
    <t xml:space="preserve"> Ipari biotechnológus technikus</t>
  </si>
  <si>
    <t xml:space="preserve"> Ipari elektronikai technikus</t>
  </si>
  <si>
    <t xml:space="preserve"> Ipari informatikai technikus</t>
  </si>
  <si>
    <t xml:space="preserve"> Ipari üvegműves</t>
  </si>
  <si>
    <t xml:space="preserve"> Iparigáz- és olajtüzelőberendezés-kezelő</t>
  </si>
  <si>
    <t xml:space="preserve"> Iparigáz- és olajtüzelőberendezés-szerelő, -karbantartó, -javító</t>
  </si>
  <si>
    <t xml:space="preserve"> Irodagép-technikus</t>
  </si>
  <si>
    <t xml:space="preserve"> Irodavezető</t>
  </si>
  <si>
    <t xml:space="preserve"> Közoktatási asszisztens</t>
  </si>
  <si>
    <t xml:space="preserve"> Izotópasszisztens</t>
  </si>
  <si>
    <t xml:space="preserve"> Jármű-elektronikai technikus</t>
  </si>
  <si>
    <t xml:space="preserve"> Játék- és animációsfilm készítő**</t>
  </si>
  <si>
    <t xml:space="preserve"> Jelnyelvi tolmács</t>
  </si>
  <si>
    <t xml:space="preserve"> Jogi asszisztens</t>
  </si>
  <si>
    <t xml:space="preserve"> Jövedéki ügyintéző</t>
  </si>
  <si>
    <t xml:space="preserve"> Juhtenyésztő szaktechnikus</t>
  </si>
  <si>
    <t xml:space="preserve"> Kábelszerelő (a tevékenység feltüntetésével)</t>
  </si>
  <si>
    <t xml:space="preserve"> Kádár</t>
  </si>
  <si>
    <t xml:space="preserve"> Kalapos és sapkakészítő*</t>
  </si>
  <si>
    <t xml:space="preserve"> Karosszérialakatos</t>
  </si>
  <si>
    <t xml:space="preserve"> Kárpitos</t>
  </si>
  <si>
    <t xml:space="preserve"> Kárpitosipari technikus</t>
  </si>
  <si>
    <t xml:space="preserve"> Kaszkadőr (a tevékenység megjelölésével)</t>
  </si>
  <si>
    <t xml:space="preserve"> Kaszkadőrszakértő</t>
  </si>
  <si>
    <t xml:space="preserve"> Kataszteri szaktechnikus*</t>
  </si>
  <si>
    <t xml:space="preserve"> Katasztrófa- és tűzvédelmi szervező (tiszt)</t>
  </si>
  <si>
    <t xml:space="preserve"> Katasztrófa- és tűzvédelmi technikus</t>
  </si>
  <si>
    <t xml:space="preserve"> Katasztrófavédelmi előadó</t>
  </si>
  <si>
    <t xml:space="preserve"> Katasztrófavédelmi főelőadó</t>
  </si>
  <si>
    <t xml:space="preserve"> Kazángépész</t>
  </si>
  <si>
    <t xml:space="preserve"> Kazánkezelő</t>
  </si>
  <si>
    <t xml:space="preserve"> Kefe- és seprűkészítő*</t>
  </si>
  <si>
    <t xml:space="preserve"> Kehelycsésze- és pohárbefúvó (kézi)</t>
  </si>
  <si>
    <t xml:space="preserve"> Keksz- és ostyagyártó*</t>
  </si>
  <si>
    <t xml:space="preserve"> Kelmefestő és -tisztító</t>
  </si>
  <si>
    <t xml:space="preserve"> Kéményseprő és tüzeléstechnikai karbantartó</t>
  </si>
  <si>
    <t xml:space="preserve"> Képi diagnosztikai asszisztens</t>
  </si>
  <si>
    <t xml:space="preserve"> Képkeretező és üvegező</t>
  </si>
  <si>
    <t xml:space="preserve"> Képzési szakasszisztens</t>
  </si>
  <si>
    <t xml:space="preserve"> Kerámiakészítő</t>
  </si>
  <si>
    <t xml:space="preserve"> Keramikus**</t>
  </si>
  <si>
    <t xml:space="preserve"> Kerékpárszerelő</t>
  </si>
  <si>
    <t xml:space="preserve"> Kereskedelmi menedzser</t>
  </si>
  <si>
    <t xml:space="preserve"> Kereskedelmi szakmenedzser</t>
  </si>
  <si>
    <t xml:space="preserve"> Kereskedelmi technikus</t>
  </si>
  <si>
    <t xml:space="preserve"> Kereskedő vállalkozó</t>
  </si>
  <si>
    <t xml:space="preserve"> Kertépítő és -fenntartó</t>
  </si>
  <si>
    <t xml:space="preserve"> Kertész</t>
  </si>
  <si>
    <t xml:space="preserve"> Újságíró II. (a tevékenységi terület megjelölésével)</t>
  </si>
  <si>
    <t xml:space="preserve"> Útfenntartó szakmunkás</t>
  </si>
  <si>
    <t xml:space="preserve"> Ügyfélszolgálati asszisztens</t>
  </si>
  <si>
    <t xml:space="preserve"> Idegen nyelvi ügyintéző titkár</t>
  </si>
  <si>
    <t xml:space="preserve"> Ügyintéző titkár</t>
  </si>
  <si>
    <t xml:space="preserve"> Üvegcsiszoló</t>
  </si>
  <si>
    <t xml:space="preserve"> Üvegező</t>
  </si>
  <si>
    <t xml:space="preserve"> Üvegfestő és ólmozottüveg készítő</t>
  </si>
  <si>
    <t xml:space="preserve"> Üvegfúvó</t>
  </si>
  <si>
    <t xml:space="preserve"> Üvegműves**</t>
  </si>
  <si>
    <t xml:space="preserve"> Üzleti ügyintéző</t>
  </si>
  <si>
    <t xml:space="preserve"> Üzletviteli szakmenedzser</t>
  </si>
  <si>
    <t xml:space="preserve"> Vadász, vadtenyésztő</t>
  </si>
  <si>
    <t xml:space="preserve"> Vadászpuskaműves*</t>
  </si>
  <si>
    <t xml:space="preserve"> Vadgazdálkodási technikus</t>
  </si>
  <si>
    <t xml:space="preserve"> Vadgazdálkodási technológus</t>
  </si>
  <si>
    <t xml:space="preserve"> Vágóállat-minősítő (az állatfaj megnevezésével)</t>
  </si>
  <si>
    <t xml:space="preserve"> Valutapénztáros és valuta-ügyintéző</t>
  </si>
  <si>
    <t xml:space="preserve"> Vájár (mélyművelő)</t>
  </si>
  <si>
    <t xml:space="preserve"> Vállalkozási ügyintéző</t>
  </si>
  <si>
    <t xml:space="preserve"> Vállalkozási szakügyintéző</t>
  </si>
  <si>
    <t xml:space="preserve"> Vállalkozásszervező</t>
  </si>
  <si>
    <t xml:space="preserve"> Vámügyintéző</t>
  </si>
  <si>
    <t xml:space="preserve"> Varrómunkás*</t>
  </si>
  <si>
    <t xml:space="preserve"> Vas- és műszaki kereskedő</t>
  </si>
  <si>
    <t xml:space="preserve"> Vasbeton- és műkőkészítő</t>
  </si>
  <si>
    <t xml:space="preserve"> Vasútüzemvitel-ellátó</t>
  </si>
  <si>
    <t xml:space="preserve"> Vasszerelő</t>
  </si>
  <si>
    <t xml:space="preserve"> Védelmi igazgatási szakelőadó (az ágazat megjelölésével)</t>
  </si>
  <si>
    <t xml:space="preserve"> Vegyészlaboráns</t>
  </si>
  <si>
    <t xml:space="preserve"> Vegyész-mérnökasszisztens</t>
  </si>
  <si>
    <t xml:space="preserve"> Vegyianyaggyártó</t>
  </si>
  <si>
    <t xml:space="preserve"> Vegyipari gépésztechnikus</t>
  </si>
  <si>
    <t xml:space="preserve"> Vegyipari méréstechnológus</t>
  </si>
  <si>
    <t xml:space="preserve"> Vegyipari minőségbiztosítási technikus</t>
  </si>
  <si>
    <t xml:space="preserve"> Vegyipari-gépészmérnök asszisztens</t>
  </si>
  <si>
    <t xml:space="preserve"> Vendégfogadós</t>
  </si>
  <si>
    <t xml:space="preserve"> Vendéglátó eladó</t>
  </si>
  <si>
    <t xml:space="preserve"> Vendéglátó menedzser</t>
  </si>
  <si>
    <t xml:space="preserve"> Vendéglátó szakmenedzser</t>
  </si>
  <si>
    <t xml:space="preserve"> Vendéglátó technikus</t>
  </si>
  <si>
    <t xml:space="preserve"> Vendéglátó vállalkozó</t>
  </si>
  <si>
    <t xml:space="preserve"> Vers- és prózamondó</t>
  </si>
  <si>
    <t xml:space="preserve"> Vers- és prózamondó előadóművész</t>
  </si>
  <si>
    <t xml:space="preserve"> Vésnök (a tevékenység megjelölésével)</t>
  </si>
  <si>
    <t xml:space="preserve"> Veszélyesáru-/ADR-ügyintéző</t>
  </si>
  <si>
    <t xml:space="preserve"> Vetőmagtermesztő és -minősítő*</t>
  </si>
  <si>
    <t xml:space="preserve"> Vezérlés- és szabályozástechnikai technikus</t>
  </si>
  <si>
    <t xml:space="preserve"> Világítástechnikus</t>
  </si>
  <si>
    <t xml:space="preserve"> Világosító</t>
  </si>
  <si>
    <t xml:space="preserve"> Villamosgép és -berendezési technikus</t>
  </si>
  <si>
    <t xml:space="preserve"> Villamosgép- és berendezéskezelő</t>
  </si>
  <si>
    <t xml:space="preserve"> Villamosgép- és készülékszerelő</t>
  </si>
  <si>
    <t xml:space="preserve"> Villamoshálózat-szerelő</t>
  </si>
  <si>
    <t xml:space="preserve"> Villamosmérnök-asszisztens (a szakirány megjelölésével)</t>
  </si>
  <si>
    <t xml:space="preserve"> Villamosmű-kezelő</t>
  </si>
  <si>
    <t xml:space="preserve"> Villamosművi algépész</t>
  </si>
  <si>
    <t xml:space="preserve"> Villamosművi blokkgépész</t>
  </si>
  <si>
    <t xml:space="preserve"> Villamosművi kalorikus gépész</t>
  </si>
  <si>
    <t xml:space="preserve"> Villamosművi kezelő (a technológia és a tevékenység megjelölésével)</t>
  </si>
  <si>
    <t xml:space="preserve"> Villamosművi vezetőgépész</t>
  </si>
  <si>
    <t xml:space="preserve"> Villamosművi vízelőkészítő gépész</t>
  </si>
  <si>
    <t xml:space="preserve"> Villamosművigázturbina-gépész</t>
  </si>
  <si>
    <t xml:space="preserve"> Villamosművigőzturbina-gépész</t>
  </si>
  <si>
    <t xml:space="preserve"> Villamosműviolajállomás-gépész</t>
  </si>
  <si>
    <t xml:space="preserve"> Villámvédelem felülvizsgálója</t>
  </si>
  <si>
    <t xml:space="preserve"> Villanyszerelő</t>
  </si>
  <si>
    <t xml:space="preserve"> Vincellér</t>
  </si>
  <si>
    <t xml:space="preserve"> Virágkötő*</t>
  </si>
  <si>
    <t xml:space="preserve"> Virágkötő-berendező</t>
  </si>
  <si>
    <t xml:space="preserve"> Víz- és szennyvíztechnológus technikus</t>
  </si>
  <si>
    <t xml:space="preserve"> Vízkútfúró</t>
  </si>
  <si>
    <t xml:space="preserve"> Vízműkezelő</t>
  </si>
  <si>
    <t xml:space="preserve"> Vízügyi technikus</t>
  </si>
  <si>
    <t xml:space="preserve"> Vízvezeték- és központifűtés-szerelő</t>
  </si>
  <si>
    <t xml:space="preserve"> Zenész (a műfaj, a szak és a hangszer megjelölésével)**</t>
  </si>
  <si>
    <t xml:space="preserve"> Zongorahangoló (kizárólag vakok számára)</t>
  </si>
  <si>
    <t xml:space="preserve"> Zöldség- és fűszernövény-termelő*</t>
  </si>
  <si>
    <t xml:space="preserve"> Zöldség- és gyümölcsfeldolgozó*</t>
  </si>
  <si>
    <t xml:space="preserve">14. A pályázó gazdasági szervezetnél az összes tanulószerződés száma, szakképesítésenkénti bontásban. </t>
  </si>
  <si>
    <t xml:space="preserve">15. A pályázó gazdálkodó szervezetnél a pályázati támogatás által létrejött új tanulószerződések száma, szakképesítésenkénti bontásban. </t>
  </si>
  <si>
    <t xml:space="preserve">1
</t>
  </si>
  <si>
    <t xml:space="preserve"> Bőrgyártó</t>
  </si>
  <si>
    <t xml:space="preserve"> Bőripari szabász</t>
  </si>
  <si>
    <t xml:space="preserve"> Bőripari varrómunkás (tűző)</t>
  </si>
  <si>
    <t xml:space="preserve"> Bőrkonfekció-ipari technikus</t>
  </si>
  <si>
    <t xml:space="preserve"> Bőrműves**</t>
  </si>
  <si>
    <t xml:space="preserve"> Bőrtárgykészítő</t>
  </si>
  <si>
    <t xml:space="preserve"> Bronzműves és szoboröntő**</t>
  </si>
  <si>
    <t xml:space="preserve"> Burkoló</t>
  </si>
  <si>
    <t xml:space="preserve"> Bútorműves**</t>
  </si>
  <si>
    <t xml:space="preserve"> Büntetés-végrehajtási felügyelő</t>
  </si>
  <si>
    <t xml:space="preserve"> Büntetés-végrehajtási főfelügyelő</t>
  </si>
  <si>
    <t xml:space="preserve"> CAD-CAM tervező, dokumentációkezelő informatikus</t>
  </si>
  <si>
    <t xml:space="preserve"> Cipőfelsőrész-készítő</t>
  </si>
  <si>
    <t xml:space="preserve"> Cipőipari technikus</t>
  </si>
  <si>
    <t xml:space="preserve"> Cipőjavító*</t>
  </si>
  <si>
    <t xml:space="preserve"> Cipőkészítő</t>
  </si>
  <si>
    <t xml:space="preserve"> Controller</t>
  </si>
  <si>
    <t xml:space="preserve"> Controlling asszisztens</t>
  </si>
  <si>
    <t xml:space="preserve"> Cukoripari szakmunkás</t>
  </si>
  <si>
    <t xml:space="preserve"> Cukrász</t>
  </si>
  <si>
    <t xml:space="preserve"> Családpedagógiai mentor</t>
  </si>
  <si>
    <t xml:space="preserve"> Csatornamű-kezelő</t>
  </si>
  <si>
    <t xml:space="preserve"> Csecsemő- és gyermekápoló</t>
  </si>
  <si>
    <t xml:space="preserve"> Csecsemő- és kisgyermekgondozó</t>
  </si>
  <si>
    <t xml:space="preserve"> Csecsemő- és kisgyermeknevelő-gondozó</t>
  </si>
  <si>
    <t xml:space="preserve"> Cserépkályha- és kandallóépítő</t>
  </si>
  <si>
    <t xml:space="preserve"> Dajka</t>
  </si>
  <si>
    <t xml:space="preserve"> Dekoratőr, kirakatrendező</t>
  </si>
  <si>
    <t xml:space="preserve"> Digitálistérkép-kezelő</t>
  </si>
  <si>
    <t xml:space="preserve"> Díszlet- és jelmeztervező asszisztens**</t>
  </si>
  <si>
    <t xml:space="preserve"> Díszműkovács**</t>
  </si>
  <si>
    <t>Hídknap Faipari Kft.</t>
  </si>
  <si>
    <t>Molnár</t>
  </si>
  <si>
    <t>Pék</t>
  </si>
  <si>
    <t>Gála Kereskedelmi Zártkörűen Működő Részvénytársaság</t>
  </si>
  <si>
    <t>Tetőfedő</t>
  </si>
  <si>
    <t>Szárazépítő</t>
  </si>
  <si>
    <t>Elektromos gép- és készülékszerelő</t>
  </si>
  <si>
    <t>Élésker Kereskedelmi és Szolgáltató Kft.</t>
  </si>
  <si>
    <t>Szegedi Rendészeti Szakközépiskola</t>
  </si>
  <si>
    <t>ERMIBAU Építőipari, Kereskedelmi és Szolgáltató Kft.</t>
  </si>
  <si>
    <t>Pannon Egyetem</t>
  </si>
  <si>
    <t>Támogatási szerződés száma</t>
  </si>
  <si>
    <t xml:space="preserve">1
</t>
  </si>
  <si>
    <t>Busznyák Norbert</t>
  </si>
  <si>
    <t xml:space="preserve"> Zöldségtermesztő és -feldolgozó szaktechnikus*</t>
  </si>
  <si>
    <t xml:space="preserve"> Alumíniumkohász</t>
  </si>
  <si>
    <t xml:space="preserve"> Automata gyártórendszerek üzemeltetője</t>
  </si>
  <si>
    <t xml:space="preserve"> Bőrdíszműipari mintakészítő</t>
  </si>
  <si>
    <t xml:space="preserve"> Cipőipari mintakészítő</t>
  </si>
  <si>
    <t xml:space="preserve"> Drágakőcsiszoló</t>
  </si>
  <si>
    <t xml:space="preserve"> Drágakőszakértő</t>
  </si>
  <si>
    <t xml:space="preserve"> Durvacsiszoló (üveg)</t>
  </si>
  <si>
    <t xml:space="preserve"> Fotóanyaggyártó</t>
  </si>
  <si>
    <t xml:space="preserve"> Galvanizáló</t>
  </si>
  <si>
    <t xml:space="preserve"> Gépi formázó</t>
  </si>
  <si>
    <t xml:space="preserve"> Gépinstallátor</t>
  </si>
  <si>
    <t xml:space="preserve"> Kazán- és kemencekőműves</t>
  </si>
  <si>
    <t xml:space="preserve"> Keményforrasztó</t>
  </si>
  <si>
    <t xml:space="preserve"> Kerámiaégető</t>
  </si>
  <si>
    <t>Szerződésszám:</t>
  </si>
  <si>
    <t>A táblázatot beküldő intézmény, szervezet neve:</t>
  </si>
  <si>
    <t xml:space="preserve">1
</t>
  </si>
  <si>
    <t>3. A pályázó szervezetnél a szakképzésre használt tárgyi eszközök és/vagy immateriális javak (pl. szoftver) nettó értéke, szakképesítésenkénti bontásban.</t>
  </si>
  <si>
    <t xml:space="preserve"> Dísznövény- és zöldségtermesztő</t>
  </si>
  <si>
    <t xml:space="preserve"> Dísznövénykertész</t>
  </si>
  <si>
    <t xml:space="preserve"> Dísznövénytermelő*</t>
  </si>
  <si>
    <t xml:space="preserve"> Dísznövénytermesztő szaktechnikus*</t>
  </si>
  <si>
    <t xml:space="preserve"> Divatstílustervező asszisztens</t>
  </si>
  <si>
    <t xml:space="preserve"> Dohányfeldolgozó</t>
  </si>
  <si>
    <t xml:space="preserve"> Dohánykertész</t>
  </si>
  <si>
    <t xml:space="preserve"> Drágakő-meghatározó</t>
  </si>
  <si>
    <t xml:space="preserve"> Drog- és toxikológiai technikus</t>
  </si>
  <si>
    <t xml:space="preserve"> Drogériai kereskedő</t>
  </si>
  <si>
    <t xml:space="preserve"> Édesiparitermék-gyártó</t>
  </si>
  <si>
    <t xml:space="preserve"> Egészségőr, fertőtlenítő</t>
  </si>
  <si>
    <t xml:space="preserve"> Egészségügyi gázmester (kártevőirtó)</t>
  </si>
  <si>
    <t xml:space="preserve"> Egészségügyi gyakorlatvezető</t>
  </si>
  <si>
    <t xml:space="preserve"> Egészségügyi kártevőirtó szakmunkás</t>
  </si>
  <si>
    <t xml:space="preserve"> Egészségügyi menedzser</t>
  </si>
  <si>
    <t xml:space="preserve"> Egészségügyi operátor</t>
  </si>
  <si>
    <t xml:space="preserve"> Állatkerti és cirkuszi állatgondozó*</t>
  </si>
  <si>
    <t xml:space="preserve"> Állattartó-telepi gépész</t>
  </si>
  <si>
    <t xml:space="preserve"> Állattenyésztési gépkezelő (a gép megjelölésével)*</t>
  </si>
  <si>
    <t xml:space="preserve"> Állattenyésztő (az állatfaj megjelölésével)*</t>
  </si>
  <si>
    <t xml:space="preserve"> Állattenyésztő és állat-egészségügyi technikus</t>
  </si>
  <si>
    <t xml:space="preserve"> Általános állattenyésztő</t>
  </si>
  <si>
    <t>Támogatott neve</t>
  </si>
  <si>
    <t>Nyertes témák száma</t>
  </si>
  <si>
    <t>Témaszám</t>
  </si>
  <si>
    <t>Comenius Szakközépiskola és Szakiskola</t>
  </si>
  <si>
    <t xml:space="preserve"> Települési környezetvédelmi technikus</t>
  </si>
  <si>
    <t xml:space="preserve"> Természetvédelmi technikus</t>
  </si>
  <si>
    <t xml:space="preserve"> Tímár</t>
  </si>
  <si>
    <t xml:space="preserve"> Traktorvezető (mezőgazdasági gépkezelő)</t>
  </si>
  <si>
    <t xml:space="preserve"> Vegyészanalitikus</t>
  </si>
  <si>
    <t xml:space="preserve"> Nyomdai berakó</t>
  </si>
  <si>
    <t xml:space="preserve"> Nyomdai szövegrögzítő</t>
  </si>
  <si>
    <t xml:space="preserve"> Polgári védelmi igazgatási vezető</t>
  </si>
  <si>
    <t xml:space="preserve"> Polgári védelmi segítő</t>
  </si>
  <si>
    <t xml:space="preserve"> Polgári védelmi szakelőadó</t>
  </si>
  <si>
    <t xml:space="preserve"> Polgári védelmi vezető</t>
  </si>
  <si>
    <t xml:space="preserve"> Tűzoltó technikus</t>
  </si>
  <si>
    <t xml:space="preserve"> Tűzvédelmi előadó I.</t>
  </si>
  <si>
    <t xml:space="preserve"> Tűzvédelmi előadó II.</t>
  </si>
  <si>
    <t xml:space="preserve"> Tűzvédelmi szakelőadó</t>
  </si>
  <si>
    <t xml:space="preserve"> Fegyverműszerész</t>
  </si>
  <si>
    <t xml:space="preserve"> Fegyvertechnikus</t>
  </si>
  <si>
    <t xml:space="preserve"> Gazdálkodásszervező</t>
  </si>
  <si>
    <t xml:space="preserve"> Gipszkartonszerelő</t>
  </si>
  <si>
    <t xml:space="preserve"> Harcjárműszerelő</t>
  </si>
  <si>
    <t xml:space="preserve"> Harcjárműtechnikus</t>
  </si>
  <si>
    <t xml:space="preserve"> Híradóműszerész</t>
  </si>
  <si>
    <t xml:space="preserve"> Híradótechnikus</t>
  </si>
  <si>
    <t xml:space="preserve"> Honvéd technikus (az ágazat megjelölésével)</t>
  </si>
  <si>
    <t xml:space="preserve"> Honvéd tiszthelyettes (az ágazat megjelölésével)</t>
  </si>
  <si>
    <t xml:space="preserve"> Katonai kiképző (az ágazat megjelölésével)</t>
  </si>
  <si>
    <t xml:space="preserve"> Katonai műszaki gépszerelő</t>
  </si>
  <si>
    <t xml:space="preserve"> Katonai műszaki géptechnikus</t>
  </si>
  <si>
    <t>Mátrai Hegesztéstechnikai és Szakképzési Kft.</t>
  </si>
  <si>
    <t>Eszterházy Károly Főiskola</t>
  </si>
  <si>
    <t>Wigner Jenő Műszaki, Informatikai Középiskola és Kollégium</t>
  </si>
  <si>
    <t xml:space="preserve"> Konfekcióipari szabász</t>
  </si>
  <si>
    <t xml:space="preserve"> Korrektor</t>
  </si>
  <si>
    <t xml:space="preserve"> Kórszövettani-szövettani asszisztens</t>
  </si>
  <si>
    <t xml:space="preserve"> Kosárfonó és fonottbútor-készítő*</t>
  </si>
  <si>
    <t xml:space="preserve"> Kovács</t>
  </si>
  <si>
    <t xml:space="preserve"> Kozmetikus</t>
  </si>
  <si>
    <t xml:space="preserve"> Kőfaragó</t>
  </si>
  <si>
    <t xml:space="preserve"> Költségszakértő</t>
  </si>
  <si>
    <t xml:space="preserve"> Kőműves</t>
  </si>
  <si>
    <t xml:space="preserve"> Könnyűgépkezelő</t>
  </si>
  <si>
    <t xml:space="preserve"> Könnyűipari mérnökasszisztens (a szakirány megjelölésével)</t>
  </si>
  <si>
    <t xml:space="preserve"> Könyv- és papírrestaurátor</t>
  </si>
  <si>
    <t xml:space="preserve"> Könyvesbolti eladó</t>
  </si>
  <si>
    <t xml:space="preserve"> Könyvkiadói és kottakiadói szerkesztő</t>
  </si>
  <si>
    <t xml:space="preserve"> Könyvkötő</t>
  </si>
  <si>
    <t xml:space="preserve"> Könyvműves**</t>
  </si>
  <si>
    <t xml:space="preserve"> Könyvtáros asszisztens</t>
  </si>
  <si>
    <t xml:space="preserve"> Környezet- és hidrotechnológus</t>
  </si>
  <si>
    <t xml:space="preserve"> Környezetvédelmi szakmunkás</t>
  </si>
  <si>
    <t xml:space="preserve"> Környezetvédelmi laboráns</t>
  </si>
  <si>
    <t xml:space="preserve"> Környezetvédelmi méréstechnikus</t>
  </si>
  <si>
    <t>Takács Pál</t>
  </si>
  <si>
    <t xml:space="preserve"> Gépipari számítástechnikai technikus</t>
  </si>
  <si>
    <t xml:space="preserve"> Gépíró és szövegszerkesztő</t>
  </si>
  <si>
    <t xml:space="preserve"> Géplakatos</t>
  </si>
  <si>
    <t xml:space="preserve"> Gépszerkesztő technikus</t>
  </si>
  <si>
    <t xml:space="preserve"> Gipszmintakészítő</t>
  </si>
  <si>
    <t xml:space="preserve"> Gombaszakellenőr*</t>
  </si>
  <si>
    <t xml:space="preserve"> Gombatermelő*</t>
  </si>
  <si>
    <t xml:space="preserve"> Gombatoxikológus*</t>
  </si>
  <si>
    <t xml:space="preserve"> Grafikus (a tevékenység megjelölésével)**</t>
  </si>
  <si>
    <t xml:space="preserve"> Grafológus</t>
  </si>
  <si>
    <t xml:space="preserve"> Grafológus szakasszisztens</t>
  </si>
  <si>
    <t xml:space="preserve"> Gumi- és műanyagipari technikus</t>
  </si>
  <si>
    <t xml:space="preserve"> Gumiabroncs-javító és kerékkiegyensúlyozó</t>
  </si>
  <si>
    <t xml:space="preserve"> Gumigyártó és -feldolgozó</t>
  </si>
  <si>
    <t xml:space="preserve"> Gyékény-, szalma-, csuhéj tárgykészítő</t>
  </si>
  <si>
    <t xml:space="preserve"> Gyermek- és ifjúságvédelmi asszisztens</t>
  </si>
  <si>
    <t xml:space="preserve"> Gyermek- és ifjúsági felügyelő</t>
  </si>
  <si>
    <t xml:space="preserve"> Gyermekruha-készítő</t>
  </si>
  <si>
    <t xml:space="preserve"> Gyógyászatisegédeszköz-forgalmazó</t>
  </si>
  <si>
    <t xml:space="preserve"> Gyógynövényismerő és -termelő*</t>
  </si>
  <si>
    <t xml:space="preserve"> Gyógynövénytermesztő és -feldolgozó*</t>
  </si>
  <si>
    <t xml:space="preserve"> Gyógynövény- és fűszernövény-termesztő és -feldolgozó</t>
  </si>
  <si>
    <t xml:space="preserve"> Gyógypedagógiai asszisztens</t>
  </si>
  <si>
    <t xml:space="preserve"> Gyógyszer- és tápszerkészítő</t>
  </si>
  <si>
    <t xml:space="preserve"> Gyógyszerkészítmény-gyártó és minőségbiztosító asszisztens</t>
  </si>
  <si>
    <t xml:space="preserve"> Gyógyszertári asszisztens</t>
  </si>
  <si>
    <t xml:space="preserve"> Gyógyúszás-foglalkoztató</t>
  </si>
  <si>
    <t xml:space="preserve"> Gyorsétkeztetési eladó*</t>
  </si>
  <si>
    <t xml:space="preserve"> ügyviteli asszisztens</t>
  </si>
  <si>
    <t xml:space="preserve"> Gyümölcspálinka-gyártó*</t>
  </si>
  <si>
    <t xml:space="preserve"> Gyümölcstermelő*</t>
  </si>
  <si>
    <t xml:space="preserve"> Gyümölcstermesztő és -feldolgozó szaktechnikus</t>
  </si>
  <si>
    <t xml:space="preserve"> Hajóépítő</t>
  </si>
  <si>
    <t xml:space="preserve"> Hajógép- és berendezési technikus</t>
  </si>
  <si>
    <t xml:space="preserve"> Hajózási technikus</t>
  </si>
  <si>
    <t xml:space="preserve"> Halász</t>
  </si>
  <si>
    <t xml:space="preserve"> Halász szaktechnikus</t>
  </si>
  <si>
    <t xml:space="preserve"> Hanglemez-bemutató</t>
  </si>
  <si>
    <t>Grósz Gyula</t>
  </si>
  <si>
    <t xml:space="preserve"> Általános gazdasági és statisztikai ügyintéző</t>
  </si>
  <si>
    <t xml:space="preserve"> Általános vegyésztechnikus</t>
  </si>
  <si>
    <t>Csontos György</t>
  </si>
  <si>
    <t xml:space="preserve"> Antikváriumi szakeladó</t>
  </si>
  <si>
    <t xml:space="preserve"> Anyagmozgató építőgépész-technikus</t>
  </si>
  <si>
    <t xml:space="preserve"> Anyagmozgató gépészeti technikus</t>
  </si>
  <si>
    <t>Textilipari technikus</t>
  </si>
  <si>
    <t>Hajózási technikus</t>
  </si>
  <si>
    <t>Épületgépész technikus</t>
  </si>
  <si>
    <t>Hídépítő és -fenntartó technikus</t>
  </si>
  <si>
    <t>Útépítő és -fenntartó technikus</t>
  </si>
  <si>
    <t>Vasútépítő és -fenntartó technikus</t>
  </si>
  <si>
    <t>Vízépítő technikus</t>
  </si>
  <si>
    <t>Diósgyőri Party-Service Rendezvényszolgáltató Kereskedelmi és Vendéglátó Kft.</t>
  </si>
  <si>
    <t>Pápai Asztalos Kft.</t>
  </si>
  <si>
    <t xml:space="preserve"> Környezetvédelmi szakelőadó</t>
  </si>
  <si>
    <t xml:space="preserve"> Környezetvédelmi technikus (a szak megjelölésével)</t>
  </si>
  <si>
    <t xml:space="preserve"> Kötő</t>
  </si>
  <si>
    <t xml:space="preserve"> Kötő- és varrógépműszerész</t>
  </si>
  <si>
    <t xml:space="preserve"> Kötőipari konfekciósfehérnemű-készítő</t>
  </si>
  <si>
    <t xml:space="preserve"> Kötöttáru-készítő</t>
  </si>
  <si>
    <t xml:space="preserve"> Kötöttpályásjármű-elektronikai műszerész</t>
  </si>
  <si>
    <t xml:space="preserve"> Kötöttpályásjármű-villamossági szerelő</t>
  </si>
  <si>
    <t xml:space="preserve"> Kötöttpályásmotor- és erőátviteliberendezés-szerelő</t>
  </si>
  <si>
    <t xml:space="preserve"> Közbeszerzési referens</t>
  </si>
  <si>
    <t xml:space="preserve"> Közelítőgép-kezelő</t>
  </si>
  <si>
    <t xml:space="preserve"> Közlekedésautomatikai műszerész</t>
  </si>
  <si>
    <t xml:space="preserve"> Közlekedésautomatikai technikus</t>
  </si>
  <si>
    <t xml:space="preserve"> Közlekedésépítő, hídépítő technikus</t>
  </si>
  <si>
    <t xml:space="preserve"> Közlekedésépítő, informatikai technikus</t>
  </si>
  <si>
    <t xml:space="preserve"> Közlekedésépítő, környezetvédő technikus</t>
  </si>
  <si>
    <t xml:space="preserve"> Közlekedésépítő, útépítő technikus</t>
  </si>
  <si>
    <t xml:space="preserve"> Közlekedésépítő, vasútépítő technikus</t>
  </si>
  <si>
    <t xml:space="preserve"> Közlekedésgépészeti technikus, közútijármű-gépész</t>
  </si>
  <si>
    <t xml:space="preserve"> Közlekedésgépészeti technikus, vasútgépész</t>
  </si>
  <si>
    <t xml:space="preserve"> Közlekedési és vízépítési búvár</t>
  </si>
  <si>
    <t xml:space="preserve"> Közlekedésüzem-viteli, gépjárműüzemi technikus</t>
  </si>
  <si>
    <t xml:space="preserve"> Közlekedésüzem-viteli, hajózási és kikötői technikus</t>
  </si>
  <si>
    <t xml:space="preserve"> Közlekedésüzem-viteli, légi közlekedési technikus</t>
  </si>
  <si>
    <t xml:space="preserve"> Közlekedésüzem-viteli, szállítmányozási technikus</t>
  </si>
  <si>
    <t xml:space="preserve"> Közművelődési szakember I. (a tevékenység megjelölésével)</t>
  </si>
  <si>
    <t xml:space="preserve"> Közművelődési szakember II. (a tevékenység megjelölésével)</t>
  </si>
  <si>
    <t xml:space="preserve"> Közterület-felügyelő</t>
  </si>
  <si>
    <t xml:space="preserve"> Kulturális menedzser</t>
  </si>
  <si>
    <t xml:space="preserve"> Kultúrcikk-kereskedő</t>
  </si>
  <si>
    <t xml:space="preserve"> Kutyakozmetikus*</t>
  </si>
  <si>
    <t xml:space="preserve"> Kutyavezető</t>
  </si>
  <si>
    <t xml:space="preserve"> Külfejtésesbánya-művelő</t>
  </si>
  <si>
    <t xml:space="preserve"> Külgazdasági üzletkötő</t>
  </si>
  <si>
    <t xml:space="preserve"> Külkereskedelmi ügyintéző</t>
  </si>
  <si>
    <t xml:space="preserve"> Külkereskedelmi üzletkötő</t>
  </si>
  <si>
    <t xml:space="preserve"> Laborállat-gondozó technikus</t>
  </si>
  <si>
    <t xml:space="preserve"> Lakástextilvarró, -javító</t>
  </si>
  <si>
    <t xml:space="preserve"> Lakberendező</t>
  </si>
  <si>
    <t xml:space="preserve"> Lakott területi fakitermelő</t>
  </si>
  <si>
    <t xml:space="preserve"> Látszerész és fotocikk-kereskedő</t>
  </si>
  <si>
    <t xml:space="preserve"> Létesítménygeodéta szaktechnikus*</t>
  </si>
  <si>
    <t xml:space="preserve"> Levéltári kezelő/iratkezelő-irattáros (a tevékenység megjelölésével)</t>
  </si>
  <si>
    <t xml:space="preserve"> Logisztikai műszaki menedzserasszisztens</t>
  </si>
  <si>
    <t xml:space="preserve"> Logisztikai szervező</t>
  </si>
  <si>
    <t xml:space="preserve"> Logisztikai ügyintéző</t>
  </si>
  <si>
    <t xml:space="preserve"> Lótenyésztő</t>
  </si>
  <si>
    <t xml:space="preserve"> Lótenyésztő szaktechnikus</t>
  </si>
  <si>
    <t xml:space="preserve"> Lovastúra-vezető</t>
  </si>
  <si>
    <t xml:space="preserve"> Magánnyomozó</t>
  </si>
  <si>
    <t xml:space="preserve"> Magasépítő technikus</t>
  </si>
  <si>
    <t xml:space="preserve"> Marketing- és reklámmenedzser</t>
  </si>
  <si>
    <t xml:space="preserve"> Marketing- és reklámügyintéző</t>
  </si>
  <si>
    <t xml:space="preserve"> Masszőr (fürdős)</t>
  </si>
  <si>
    <t xml:space="preserve"> Masszőr (gyógy)</t>
  </si>
  <si>
    <t xml:space="preserve"> Masszőr (sport)</t>
  </si>
  <si>
    <t xml:space="preserve"> Mechanikai műszerész</t>
  </si>
  <si>
    <t xml:space="preserve"> Mechatronikai műszerész</t>
  </si>
  <si>
    <t xml:space="preserve"> Mechatronikai technikus</t>
  </si>
  <si>
    <t xml:space="preserve"> Médiatechnológus asszisztens</t>
  </si>
  <si>
    <t xml:space="preserve"> Méhész*</t>
  </si>
  <si>
    <t xml:space="preserve"> Mélyépítő technikus</t>
  </si>
  <si>
    <t xml:space="preserve"> Mélyfúró</t>
  </si>
  <si>
    <t xml:space="preserve"> Idegen nyelvi menedzserasszisztens</t>
  </si>
  <si>
    <t xml:space="preserve"> Ménesgazda</t>
  </si>
  <si>
    <t xml:space="preserve"> Mentálhigiénés asszisztens</t>
  </si>
  <si>
    <t xml:space="preserve"> Mentőápoló</t>
  </si>
  <si>
    <t xml:space="preserve"> Mérlegképes könyvelő (a szakirány megjelölésével)</t>
  </si>
  <si>
    <t xml:space="preserve"> Mézeskalács-készítő*</t>
  </si>
  <si>
    <t xml:space="preserve"> Mezőgazdasági gazdaasszony</t>
  </si>
  <si>
    <t xml:space="preserve"> Mezőgazdasági gépész</t>
  </si>
  <si>
    <t xml:space="preserve"> Mezőgazdasági gépésztechnikus</t>
  </si>
  <si>
    <t xml:space="preserve"> Mezőgazdasági gépjavító (a tevékenység megjelölésével)</t>
  </si>
  <si>
    <t xml:space="preserve"> Mezőgazdasági gépjavító szaktechnikus</t>
  </si>
  <si>
    <t xml:space="preserve"> Mezőgazdasági gépkezelő (a gép megjelölésével)</t>
  </si>
  <si>
    <t xml:space="preserve"> Mezőgazdasági gépüzemeltető szaktechnikus</t>
  </si>
  <si>
    <t xml:space="preserve"> Mezőgazdasági kovács (a tevékenység megjelölésével)</t>
  </si>
  <si>
    <t xml:space="preserve"> Mezőgazdasági laboratóriumi szakasszisztens</t>
  </si>
  <si>
    <t xml:space="preserve"> Mezőgazdasági menedzserasszisztens (a szakirány megjelölésével)</t>
  </si>
  <si>
    <t xml:space="preserve"> Mezőgazdasági munkás*</t>
  </si>
  <si>
    <t xml:space="preserve"> Mezőgazdasági műszaki menedzserasszisztens (a szakirány megjelölésével)</t>
  </si>
  <si>
    <t xml:space="preserve"> Mezőgazdasági szervizüzemi szaktechnikus</t>
  </si>
  <si>
    <t xml:space="preserve"> Mezőgazdasági technikus</t>
  </si>
  <si>
    <t xml:space="preserve"> Mezőgazdasági vállalkozó*</t>
  </si>
  <si>
    <t xml:space="preserve"> Mikroszaporító*</t>
  </si>
  <si>
    <t xml:space="preserve"> minőségirányítási belső auditor</t>
  </si>
  <si>
    <t xml:space="preserve"> Minőségellenőr</t>
  </si>
  <si>
    <t xml:space="preserve"> Mixer</t>
  </si>
  <si>
    <t xml:space="preserve"> Moderátor</t>
  </si>
  <si>
    <t xml:space="preserve"> Molnár</t>
  </si>
  <si>
    <t xml:space="preserve"> Motorfűrész-kezelő</t>
  </si>
  <si>
    <t xml:space="preserve"> Motorkerékpár-szerelő és -javító</t>
  </si>
  <si>
    <t xml:space="preserve"> Mozgókép-forgalmazó és -üzemeltető II.</t>
  </si>
  <si>
    <t xml:space="preserve"> Mozgóképgyártó (a tevékenység megjelölésével)</t>
  </si>
  <si>
    <t xml:space="preserve"> Mozigépkezelő</t>
  </si>
  <si>
    <t xml:space="preserve"> Multimédia-fejlesztő</t>
  </si>
  <si>
    <t xml:space="preserve"> Munkaelemző</t>
  </si>
  <si>
    <t xml:space="preserve"> Munkaerőpiaci instruktor</t>
  </si>
  <si>
    <t xml:space="preserve"> Munkaerőpiaci menedzser</t>
  </si>
  <si>
    <t xml:space="preserve"> Munkaerőpiaci ügyintéző</t>
  </si>
  <si>
    <t xml:space="preserve"> Munkavédelmi menedzser</t>
  </si>
  <si>
    <t xml:space="preserve"> Munkavédelmi technikus</t>
  </si>
  <si>
    <t xml:space="preserve"> Múzeumi gyűjtemény- és raktárkezelő</t>
  </si>
  <si>
    <t xml:space="preserve"> Múzeumi preparátor</t>
  </si>
  <si>
    <t xml:space="preserve"> Műanyag-feldolgozó</t>
  </si>
  <si>
    <t xml:space="preserve"> Műanyag-hegesztő (az eljárás feltüntetésével)</t>
  </si>
  <si>
    <t xml:space="preserve"> Műbútorasztalos</t>
  </si>
  <si>
    <t xml:space="preserve"> Műemléki díszítő (a szakirány megjelölésével)</t>
  </si>
  <si>
    <t xml:space="preserve"> Műemléki fenntartó technikus</t>
  </si>
  <si>
    <t xml:space="preserve"> Műemléki helyreállító (a szakirány megjelölésével)</t>
  </si>
  <si>
    <t xml:space="preserve"> Műholdas- és kábeltelevíziós vételtechnikai műszerész</t>
  </si>
  <si>
    <t xml:space="preserve"> Műsorvezető, játékvezető, konferanszié</t>
  </si>
  <si>
    <t xml:space="preserve"> Műszaki informatikai mérnökasszisztens</t>
  </si>
  <si>
    <t xml:space="preserve"> Műszaki rajzoló (a szakirány megjelölésével)</t>
  </si>
  <si>
    <t xml:space="preserve"> Műszaki számítástechnikai technikus</t>
  </si>
  <si>
    <t xml:space="preserve"> Műszaki üzletszervező technikus</t>
  </si>
  <si>
    <t xml:space="preserve"> Műtárgyvédelmi asszisztens**</t>
  </si>
  <si>
    <t xml:space="preserve"> Műtőssegéd</t>
  </si>
  <si>
    <t xml:space="preserve"> NC-, CNC-gépkezelő (a technológia feltüntetésével)</t>
  </si>
  <si>
    <t xml:space="preserve"> NC-, CNC-programozó technológus</t>
  </si>
  <si>
    <t xml:space="preserve"> Nehézgépkezelő</t>
  </si>
  <si>
    <t xml:space="preserve"> Nemszőttkelmegyártó</t>
  </si>
  <si>
    <t xml:space="preserve"> Nemzetközi szállítmányozási és logisztikai menedzser</t>
  </si>
  <si>
    <t xml:space="preserve"> Nemzetközi szállítmányozási és logisztikai szakügyintéző</t>
  </si>
  <si>
    <t xml:space="preserve"> Népijáték és kismesterségek oktatója</t>
  </si>
  <si>
    <t xml:space="preserve"> Népzenész (a hangszer és a szak megjelölésével)**</t>
  </si>
  <si>
    <t xml:space="preserve"> Nevelőszülő</t>
  </si>
  <si>
    <t xml:space="preserve"> Nonprofit menedzser</t>
  </si>
  <si>
    <t xml:space="preserve"> Nonprofit ügyintéző</t>
  </si>
  <si>
    <t xml:space="preserve"> Nőiruha-készítő</t>
  </si>
  <si>
    <t xml:space="preserve"> Növénytermesztő és növényvédelmi technikus</t>
  </si>
  <si>
    <t xml:space="preserve"> Növénytermesztő és növényvédő technológus</t>
  </si>
  <si>
    <t xml:space="preserve"> Növénytermesztő gépész</t>
  </si>
  <si>
    <t xml:space="preserve"> Növényvédő és méregraktár-kezelő</t>
  </si>
  <si>
    <t xml:space="preserve"> Nyilvántartási és okmányügyintéző</t>
  </si>
  <si>
    <t xml:space="preserve"> Nyomástartóedény-gépész</t>
  </si>
  <si>
    <t xml:space="preserve"> Nyomdai gépmester</t>
  </si>
  <si>
    <t xml:space="preserve"> Nyomdai segédgépmester</t>
  </si>
  <si>
    <t xml:space="preserve"> Nyomdai kiadvány- és képszerkesztő</t>
  </si>
  <si>
    <t xml:space="preserve"> Nyomdaipari technikus</t>
  </si>
  <si>
    <t xml:space="preserve"> Nyomtatványfeldolgozó technikus</t>
  </si>
  <si>
    <t xml:space="preserve"> Nyomtatványszerkesztő technikus</t>
  </si>
  <si>
    <t xml:space="preserve"> Okleveles adószakértő (a szakirány megjelölésével)</t>
  </si>
  <si>
    <t xml:space="preserve"> Okleveles pénzügyi revizor</t>
  </si>
  <si>
    <t xml:space="preserve"> Oktatásszervező</t>
  </si>
  <si>
    <t xml:space="preserve"> Olvasztár</t>
  </si>
  <si>
    <t xml:space="preserve"> Optikai üvegcsiszoló</t>
  </si>
  <si>
    <t xml:space="preserve"> Órás</t>
  </si>
  <si>
    <t xml:space="preserve"> Ortopédiai cipész</t>
  </si>
  <si>
    <t xml:space="preserve"> Ortopédiai kötszerész és fűzőkészítő</t>
  </si>
  <si>
    <t xml:space="preserve"> Ortopédiai műszerész</t>
  </si>
  <si>
    <t xml:space="preserve"> Ortopédiai technikus</t>
  </si>
  <si>
    <t xml:space="preserve"> Orvosdiagnosztikai laboratóriumi technológus</t>
  </si>
  <si>
    <t xml:space="preserve"> Orvoselektronikai technikus</t>
  </si>
  <si>
    <t xml:space="preserve"> Orvosi laboratóriumi technikai asszisztens</t>
  </si>
  <si>
    <t xml:space="preserve"> Orvosikéziműszer-készítő</t>
  </si>
  <si>
    <t xml:space="preserve"> Önálló hálózatkezelő</t>
  </si>
  <si>
    <t xml:space="preserve"> Öntőipari mintakészítő</t>
  </si>
  <si>
    <t xml:space="preserve"> Ötvös (az anyag és a tevékenység megjelölésével)**</t>
  </si>
  <si>
    <t xml:space="preserve"> Pantomimes</t>
  </si>
  <si>
    <t xml:space="preserve"> Papírgyártó és -feldolgozó</t>
  </si>
  <si>
    <t xml:space="preserve"> Papíripari technikus</t>
  </si>
  <si>
    <t xml:space="preserve"> Parképítő és -fenntartó technikus</t>
  </si>
  <si>
    <t xml:space="preserve"> Pedagógiai asszisztens</t>
  </si>
  <si>
    <t xml:space="preserve"> Pék</t>
  </si>
  <si>
    <t xml:space="preserve"> Pék-cukrász</t>
  </si>
  <si>
    <t xml:space="preserve"> Pénzügyi tanácsadó</t>
  </si>
  <si>
    <t xml:space="preserve"> Pénzügyi-számviteli szakellenőr (a szak megjelölésével)</t>
  </si>
  <si>
    <t xml:space="preserve"> Pénzügyi-számviteli ügyintéző</t>
  </si>
  <si>
    <t xml:space="preserve"> Pirotechnikus (a szakirány megjelölésével)</t>
  </si>
  <si>
    <t xml:space="preserve"> PLC-programozó</t>
  </si>
  <si>
    <t xml:space="preserve"> Porcelánfestő**</t>
  </si>
  <si>
    <t xml:space="preserve"> Porcelánfestő és -tervező asszisztens**</t>
  </si>
  <si>
    <t xml:space="preserve"> Porcelánkészítő</t>
  </si>
  <si>
    <t xml:space="preserve"> Postai üzleti asszisztens</t>
  </si>
  <si>
    <t xml:space="preserve"> PR-munkatárs</t>
  </si>
  <si>
    <t xml:space="preserve"> Projektmenedzser asszisztens</t>
  </si>
  <si>
    <t xml:space="preserve"> Propánbutáncseretelep-kezelő</t>
  </si>
  <si>
    <t xml:space="preserve"> Propánbután-gázlefejtő és töltőberendezés-kezelő</t>
  </si>
  <si>
    <t xml:space="preserve"> Protokoll-ügyintéző</t>
  </si>
  <si>
    <t xml:space="preserve"> PR-szakreferens</t>
  </si>
  <si>
    <t xml:space="preserve"> Rádió- és hangtechnikai műszerész</t>
  </si>
  <si>
    <t xml:space="preserve"> Redőny-, reluxakészítő, -javító</t>
  </si>
  <si>
    <t xml:space="preserve"> Rehabilitációstevékenység-terapeuta</t>
  </si>
  <si>
    <t xml:space="preserve"> Reklámszervező szakmenedzser</t>
  </si>
  <si>
    <t xml:space="preserve"> Rendőr</t>
  </si>
  <si>
    <t xml:space="preserve"> Rendőrszervező (tiszt)</t>
  </si>
  <si>
    <t xml:space="preserve"> Repülőgépész-technikus</t>
  </si>
  <si>
    <t xml:space="preserve"> Repülőgép-javító, repülőgépsárkány-javító</t>
  </si>
  <si>
    <t xml:space="preserve"> Repülőgép-műszerész</t>
  </si>
  <si>
    <t xml:space="preserve"> Repülőgép-műszerész technikus</t>
  </si>
  <si>
    <t xml:space="preserve"> Repülőgép-szerelő</t>
  </si>
  <si>
    <t xml:space="preserve"> Röntgenasszisztens</t>
  </si>
  <si>
    <t xml:space="preserve"> Ruhaipari technikus (a szakirány megjelölésével)</t>
  </si>
  <si>
    <t xml:space="preserve"> Ruházati kereskedő</t>
  </si>
  <si>
    <t xml:space="preserve"> Sajtkészítő*</t>
  </si>
  <si>
    <t xml:space="preserve"> Sajtótechnikus</t>
  </si>
  <si>
    <t xml:space="preserve"> Savanyító*</t>
  </si>
  <si>
    <t xml:space="preserve"> Könyvkötő asszisztens*</t>
  </si>
  <si>
    <t xml:space="preserve"> Segédlevéltáros</t>
  </si>
  <si>
    <t xml:space="preserve"> Sertéstenyésztő és -termék-előállító technológus</t>
  </si>
  <si>
    <t xml:space="preserve"> Sertéstenyésztő szaktechnikus</t>
  </si>
  <si>
    <t xml:space="preserve"> Sörgyártó</t>
  </si>
  <si>
    <t xml:space="preserve"> Sportedző (a szakág megjelölésével)</t>
  </si>
  <si>
    <t xml:space="preserve"> Sportkommunikátor</t>
  </si>
  <si>
    <t xml:space="preserve"> Sportoktató (a szakág megjelölésével)</t>
  </si>
  <si>
    <t xml:space="preserve"> Sportszervező, -menedzser</t>
  </si>
  <si>
    <t xml:space="preserve"> Statisztikai szervező, elemző</t>
  </si>
  <si>
    <t xml:space="preserve"> Szerszámkészítő</t>
  </si>
  <si>
    <t xml:space="preserve"> Szeszipari szakmunkás</t>
  </si>
  <si>
    <t xml:space="preserve"> Szíjgyártó*</t>
  </si>
  <si>
    <t xml:space="preserve"> Szíjgyártó-nyerges</t>
  </si>
  <si>
    <t xml:space="preserve"> Szikvíz- és szénsavasüdítőital-készítő</t>
  </si>
  <si>
    <t xml:space="preserve"> Színész I.</t>
  </si>
  <si>
    <t xml:space="preserve"> Színész II. (segédszínész)</t>
  </si>
  <si>
    <t xml:space="preserve"> Színházi díszítő, zsinóros, berendező és alsógépezet-kezelő</t>
  </si>
  <si>
    <t xml:space="preserve"> Színházi műszaki vezető, szcenikus</t>
  </si>
  <si>
    <t xml:space="preserve"> Színpadtechnikus</t>
  </si>
  <si>
    <t xml:space="preserve"> Szita- és tamponnyomó*</t>
  </si>
  <si>
    <t xml:space="preserve"> Szobafestő-mázoló és tapétázó</t>
  </si>
  <si>
    <t xml:space="preserve"> Szobrász (az anyag és a tevékenység megjelölésével)**</t>
  </si>
  <si>
    <t xml:space="preserve"> Szociális gondozó és ápoló</t>
  </si>
  <si>
    <t xml:space="preserve"> Szociális gondozó és szervező</t>
  </si>
  <si>
    <t xml:space="preserve"> Szociális, gyermek- és ifjúságvédelmi ügyintéző</t>
  </si>
  <si>
    <t xml:space="preserve"> Szórakoztató táncos (a műfaj megjelölésével)</t>
  </si>
  <si>
    <t xml:space="preserve"> Szórakoztató zenész I. (a műfaj és a hangszer megjelölésével)**</t>
  </si>
  <si>
    <t xml:space="preserve"> Szórakoztató zenész II. (a műfaj és a hangszer megjelölésével)**</t>
  </si>
  <si>
    <t xml:space="preserve"> Szőlész-borász szaktechnikus</t>
  </si>
  <si>
    <t xml:space="preserve"> Hobbiállat-tenyésztő és -forgalmazó</t>
  </si>
  <si>
    <t xml:space="preserve"> Honvéd tiszthelyettes II. (az ágazat megjelölésével)</t>
  </si>
  <si>
    <t xml:space="preserve"> Honvéd tiszthelyettes I. (az ágazat megjelölésével)</t>
  </si>
  <si>
    <t xml:space="preserve"> Honvéd zászlós (az ágazat megjelölésével)</t>
  </si>
  <si>
    <t xml:space="preserve"> Hő- és hangszigetelő</t>
  </si>
  <si>
    <t xml:space="preserve"> Hő-, hangszigetelő és ipari bádogos</t>
  </si>
  <si>
    <t xml:space="preserve"> Hőkezelő</t>
  </si>
  <si>
    <t xml:space="preserve"> Hulladékgazdálkodási technológus (a szakterület megjelölésével)</t>
  </si>
  <si>
    <t xml:space="preserve"> Hulladékgyűjtő</t>
  </si>
  <si>
    <t>Közúti közlekedésüzemvitel-ellátó</t>
  </si>
  <si>
    <t>Légi közlekedésüzemvitel-ellátó</t>
  </si>
  <si>
    <t>Vízi közlekedésüzemvitel-ellátó</t>
  </si>
  <si>
    <t>Díszműkovács</t>
  </si>
  <si>
    <t>Díszítő festő</t>
  </si>
  <si>
    <t>Aranyműves</t>
  </si>
  <si>
    <t>Ápolási asszisztens</t>
  </si>
  <si>
    <t xml:space="preserve">Finommechanikai műszerész </t>
  </si>
  <si>
    <t>Autógyártó</t>
  </si>
  <si>
    <t>Lipthay Béla Mezőgazdasági Szakképző Iskola és Kollégium</t>
  </si>
  <si>
    <t>Árkossy Bútor Szolgáltató és Kereskedelmi Kft.</t>
  </si>
  <si>
    <t>AUTÓ-NEXUS Kereskedelmi és Szolgáltató Kft.</t>
  </si>
  <si>
    <t>Lucullus 3 Kereskedelmi és Vendéglátó Korlátolt Felelősségű Társaság</t>
  </si>
  <si>
    <t>Hegesztő</t>
  </si>
  <si>
    <t>Cipőkészítő</t>
  </si>
  <si>
    <t>Kishajóépítő, -karbantartó</t>
  </si>
  <si>
    <t>Műemléki díszítőszobrász</t>
  </si>
  <si>
    <t>Műemléki helyreállító</t>
  </si>
  <si>
    <t>Útépítő</t>
  </si>
  <si>
    <t xml:space="preserve">Állatgondozó </t>
  </si>
  <si>
    <t>Gyógynövénytermesztő</t>
  </si>
  <si>
    <t>Optikai üvegcsiszoló</t>
  </si>
  <si>
    <t>Fegyverműszerész</t>
  </si>
  <si>
    <t xml:space="preserve">Virágkötő </t>
  </si>
  <si>
    <t>Virágdekoratőr</t>
  </si>
  <si>
    <t xml:space="preserve"> Beszédleíró-gyorsíró</t>
  </si>
  <si>
    <t>Irodai asszisztens</t>
  </si>
  <si>
    <t>Ortopédiai műszerész</t>
  </si>
  <si>
    <t>Elektromechanikai műszerész</t>
  </si>
  <si>
    <t>Patkolókovács</t>
  </si>
  <si>
    <t>Szerszámkészítő</t>
  </si>
  <si>
    <t>Elektronikai műszerész</t>
  </si>
  <si>
    <t>Karosszérialakatos</t>
  </si>
  <si>
    <t>Motorkerékpár-szerelő</t>
  </si>
  <si>
    <t>Asztalos</t>
  </si>
  <si>
    <t>Kárpitos</t>
  </si>
  <si>
    <t>Bőrdíszműves</t>
  </si>
  <si>
    <t>Édesipari termékgyártó</t>
  </si>
  <si>
    <t>Férfiszabó</t>
  </si>
  <si>
    <t>Női szabó</t>
  </si>
  <si>
    <t>Műbútorasztalos</t>
  </si>
  <si>
    <t>Gazda</t>
  </si>
  <si>
    <t>Dísznövénykertész</t>
  </si>
  <si>
    <t>Kertész</t>
  </si>
  <si>
    <t>Erdészeti szakmunkás</t>
  </si>
  <si>
    <t>Mezőgazdasági gépész</t>
  </si>
  <si>
    <t>Szociális gondozó és ápoló</t>
  </si>
  <si>
    <t>Fodrász</t>
  </si>
  <si>
    <t>Pincér</t>
  </si>
  <si>
    <t>Vendéglátó eladó</t>
  </si>
  <si>
    <t>Cukrász</t>
  </si>
  <si>
    <t>Szakács</t>
  </si>
  <si>
    <t>Fatér Csaba</t>
  </si>
  <si>
    <t>Merkl Krisztina</t>
  </si>
  <si>
    <t>Bronzműves és szoboröntő</t>
  </si>
  <si>
    <t>Hangmester</t>
  </si>
  <si>
    <t>Műemlékfenntartó technikus</t>
  </si>
  <si>
    <t>Nonprofit menedzser</t>
  </si>
  <si>
    <t>Ügyviteli titkár</t>
  </si>
  <si>
    <t>CAD-CAM informatikus</t>
  </si>
  <si>
    <t>Szoftverfejlesztő</t>
  </si>
  <si>
    <t>Informatikai rendszergazda</t>
  </si>
  <si>
    <t>Gazdasági informatikus</t>
  </si>
  <si>
    <t>Műszaki informatikus</t>
  </si>
  <si>
    <t>IT mentor</t>
  </si>
  <si>
    <t>Ápoló</t>
  </si>
  <si>
    <t>Fogtechnikus</t>
  </si>
  <si>
    <t>Gépgyártástechnológiai technikus</t>
  </si>
  <si>
    <t>Színháztechnikus, szcenikus</t>
  </si>
  <si>
    <t>Élelmiszeripari gépésztechnikus</t>
  </si>
  <si>
    <t>Erősáramú elektrotechnikus</t>
  </si>
  <si>
    <t>Orvosi elektronikai technikus</t>
  </si>
  <si>
    <t>Laboratóriumi technikus</t>
  </si>
  <si>
    <t>Gyógyszeripari laboratóriumi technikus</t>
  </si>
  <si>
    <t>Vegyipari technikus</t>
  </si>
  <si>
    <t>Élelmiszeripari technikus</t>
  </si>
  <si>
    <t>Bőrfeldolgozó-ipari technikus</t>
  </si>
  <si>
    <t>Ruhaipari technikus</t>
  </si>
  <si>
    <t>Gyermekotthoni asszisztens</t>
  </si>
  <si>
    <t>Kisgyermekgondozó, -nevelő</t>
  </si>
  <si>
    <t>Mentálhigiénés asszisztens</t>
  </si>
  <si>
    <t>Rehabilitációs nevelő, segítő</t>
  </si>
  <si>
    <t>Szociális asszisztens</t>
  </si>
  <si>
    <t>Szociális, gyermek- és ifjúságvédelmi ügyintéző</t>
  </si>
  <si>
    <t>Szociális szakgondozó</t>
  </si>
  <si>
    <t>Gerontológiai gondozó</t>
  </si>
  <si>
    <t>Pszichiátriai gondozó</t>
  </si>
  <si>
    <t>Idegenvezető</t>
  </si>
  <si>
    <t>Környezetvédelmi technikus</t>
  </si>
  <si>
    <t>Közlekedésautomatikai műszerész</t>
  </si>
  <si>
    <t>Autótechnikus</t>
  </si>
  <si>
    <t>Vasútijármű-technikus</t>
  </si>
  <si>
    <t>Dízelmotoros vasúti jármű szerelője</t>
  </si>
  <si>
    <t>Vasúti villamos jármű szerelője</t>
  </si>
  <si>
    <t>Vasúti vontatott jármű szerelője</t>
  </si>
  <si>
    <t>Kozmetikus</t>
  </si>
  <si>
    <t>Lovastúra-vezető</t>
  </si>
  <si>
    <t>Pantomimes</t>
  </si>
  <si>
    <t>Színész II.</t>
  </si>
  <si>
    <t>Kiadványszerkesztő</t>
  </si>
  <si>
    <t>Korrektor</t>
  </si>
  <si>
    <t>Pénzügyi-számviteli ügyintéző</t>
  </si>
  <si>
    <t>Logisztikai ügyintéző</t>
  </si>
  <si>
    <t>Szállítmányozási ügyintéző</t>
  </si>
  <si>
    <t>Mentőápoló</t>
  </si>
  <si>
    <t>Fogászati asszisztens</t>
  </si>
  <si>
    <t>Gyógyszertári asszisztens</t>
  </si>
  <si>
    <t>Létesítményi energetikus</t>
  </si>
  <si>
    <t>Automatikai technikus</t>
  </si>
  <si>
    <t>Mechatronikai technikus</t>
  </si>
  <si>
    <t>Autóelektronikai műszerész</t>
  </si>
  <si>
    <t>Autószerelő</t>
  </si>
  <si>
    <t>Repülőgépsárkány-szerelő</t>
  </si>
  <si>
    <t>Papíripari technikus</t>
  </si>
  <si>
    <t>Faipari technikus</t>
  </si>
  <si>
    <t>Drog- és toxikológiai technikus</t>
  </si>
  <si>
    <t>Távközlési technikus</t>
  </si>
  <si>
    <t>Abroncsgyártó</t>
  </si>
  <si>
    <t>Formacikk-gyártó</t>
  </si>
  <si>
    <t>Erdészeti gépésztechnikus</t>
  </si>
  <si>
    <t>Mezőgazdasági gépésztechnikus</t>
  </si>
  <si>
    <t>Magasépítő technikus</t>
  </si>
  <si>
    <t>Mélyépítő technikus</t>
  </si>
  <si>
    <t>Vízügyi technikus</t>
  </si>
  <si>
    <t>Mezőgazdasági technikus</t>
  </si>
  <si>
    <t>Állattenyésztő és állategészségügyi technikus</t>
  </si>
  <si>
    <t>Egészségügyi asszisztens</t>
  </si>
  <si>
    <t>Lakberendező</t>
  </si>
  <si>
    <t>"PRINT IT" Kereskedelmi és Szolgáltató Kft.</t>
  </si>
  <si>
    <t>Laterum Kft.</t>
  </si>
  <si>
    <t>May András</t>
  </si>
  <si>
    <t>O és R Építőipari, Kereskedelmi és Szolgáltató Korlátolt Felelősségű Társaság</t>
  </si>
  <si>
    <t>Schiszler Antal</t>
  </si>
  <si>
    <t>GLT DELTA ÉPÜLETGÉPÉSZ KORLÁTOLT FELELŐSSÉGŰ TÁRSASÁG</t>
  </si>
  <si>
    <t>Vár-Ingatlan Szolgáltató és Kereskedelmi Kft.</t>
  </si>
  <si>
    <t>"UNI-SYSTEM BAU" Általános Szolgáltató és Kereskedelmi Korlátolt Felelősségű Társaság</t>
  </si>
  <si>
    <t>MÜHL Fogtechnikai Korlátolt Felelősségű Társaság</t>
  </si>
  <si>
    <t>SZIGETVÁRI AUTÓHÁZ Kereskedelmi és Szolgáltató Korlátolt Felelősségű Társaság</t>
  </si>
  <si>
    <t>Mecsek Élelmiszer és Vegyiáru Kereskedelmi Zártkörűen Működő Részvénytársaság</t>
  </si>
  <si>
    <t>Forrás Szakiskola és Általános Iskola</t>
  </si>
  <si>
    <t>Linamar Hungary Autóipari és Gépgyártó Zártkörűen Működő Részvénytársaság</t>
  </si>
  <si>
    <t>SOLTKON Termelő, Kereskedelmi és Szolgáltató Kft.</t>
  </si>
  <si>
    <t>"KALFÉM" Kaldenekker és Társa Fémipari Tervező, Gyártó és Szolgáltató Kft</t>
  </si>
  <si>
    <t>Kamintherm Ipari és Kereskedelmi Kft</t>
  </si>
  <si>
    <t>P&amp;P Pékárukészítő és Értékesítő Korlátolt Felelősségű Társaság</t>
  </si>
  <si>
    <t>Kecskeméti Főiskola</t>
  </si>
  <si>
    <t>Eötvös József Főiskola</t>
  </si>
  <si>
    <t>BÖMBI-1948 Kereskedelmi Kft.</t>
  </si>
  <si>
    <t>Gyarmati Sütőmester Tanműhely Kft.</t>
  </si>
  <si>
    <t>ÉPSZER Építő és Szerelőipari Zártkörűen működő Részvénytársaság</t>
  </si>
  <si>
    <t>SPAL Ipari Kereskedelmi és Szolgáltató Kft.</t>
  </si>
  <si>
    <t>"KIS" Szerelő és Kereskedő Korlátolt Felelősségű Társaság</t>
  </si>
  <si>
    <t>T-DENTAL Fogtechnikai Korlátolt Felelősségű Társaság</t>
  </si>
  <si>
    <t>KISCHEM Vegyipari Berendezéseket Gyártó Korlátolt Felelősségű Társaság</t>
  </si>
  <si>
    <t>Postaautó Duna Gépjármű-kereskedelmi és Szolgáltató Zártkörűen Működő Részvénytársaság</t>
  </si>
  <si>
    <t>LA FIESTA Vendéglátóipari és Szolgáltató Kft.</t>
  </si>
  <si>
    <t>Danubius Szállodaüzemeltető és Szolgáltató Zártkörűen Működő Részvénytársaság</t>
  </si>
  <si>
    <t>Budapesti Műszaki és Gazdaságtudományi Egyetem</t>
  </si>
  <si>
    <t>Budapesti Corvinus Egyetem</t>
  </si>
  <si>
    <t>HUNOR COOP Regionális Kereskedelmi és Szolgáltató ZRt.</t>
  </si>
  <si>
    <t>Bónus István</t>
  </si>
  <si>
    <t>Szegedi Tudományegyetem</t>
  </si>
  <si>
    <t>Szárcsa Rendezvényszervező és Vendéglátóipari Betéti Társaság</t>
  </si>
  <si>
    <t>FERROBETON Dunaújvárosi Beton- és Vasbetonelem-gyártó Zártkörűen Működő Részvénytársaság</t>
  </si>
  <si>
    <t>Baricza Krisztián</t>
  </si>
  <si>
    <t>ALFA BEAUTY Szolgáltató Korlátolt Felelősségű Társaság</t>
  </si>
  <si>
    <t>Bubernik Pál</t>
  </si>
  <si>
    <t>Winkler Józsefné</t>
  </si>
  <si>
    <t>MS TREND Vendéglátó, Kereskedelmi és Szolgáltató Kft.</t>
  </si>
  <si>
    <t>SOKORÓ Ipari és Kereskedelmi Korlátolt Felelősségű Társaság</t>
  </si>
  <si>
    <t>Coop Győr Kereskedelmi Zrt.</t>
  </si>
  <si>
    <t>Nyugat-magyarországi Egyetem</t>
  </si>
  <si>
    <t>F.M.F. Fém- és Műanyagfeldolgozó Korlátolt Felelősségű Társaság</t>
  </si>
  <si>
    <t>"Fa-Fém" Autójavító Kereskedelmi és Szolgáltató Korlátolt Felelősségű Társaság</t>
  </si>
  <si>
    <t>GABÓ 2000 Fémszerkezet Gyártó, Hőkezelő és Építőipari Szolgáltató KFT</t>
  </si>
  <si>
    <t>NATUR DESIGN Bútor Manufaktúra Korlátolt Felelősségű Társaság</t>
  </si>
  <si>
    <t>"ALFÖLD 92" Gyógyszálloda és Idegenforgalmi Korlátolt Felelősségű Társaság</t>
  </si>
  <si>
    <t>"NORTON-4" Termelő, Kereskedelmi és Szolgáltató Korlátolt Felelősségű Társaság</t>
  </si>
  <si>
    <t>Általános Fogyasztási és Értékesítő Szövetkezet Kápolna</t>
  </si>
  <si>
    <t>schoen + sandt Hungary Gépgyártó és Szolgáltató Korlátolt Felelősségű Társaság</t>
  </si>
  <si>
    <t>BEMOLUX Villamossági Nagy- és Kiskereskedelmi Korlátolt Felelősségű Társaság</t>
  </si>
  <si>
    <t>LASKÓ Sütőipari és Kereskedelmi Korlátolt Felelősségű Társaság</t>
  </si>
  <si>
    <t>A-Z Topker Kereskedelmi Korlátolt Felelősségű Társaság</t>
  </si>
  <si>
    <t>Szalajka Piknik Vendéglátó Korlátolt Felelősségű Társaság</t>
  </si>
  <si>
    <t>GASZTRÓZA-TEAM Vendéglátó, Kereskedelmi és Szolgáltató Kft.</t>
  </si>
  <si>
    <t>LOSPITI Kereskedelmi és Vendéglátóipari Kft.</t>
  </si>
  <si>
    <t>Manusek Béla</t>
  </si>
  <si>
    <t>TS Gastro Korlátolt Felelősségű Társaság</t>
  </si>
  <si>
    <t>Ábrahám Műhely Asztalosipari Korlátolt Felelősségű Társaság</t>
  </si>
  <si>
    <t>Piarista Szakképző Iskola, Gimnázium és Kollégium</t>
  </si>
  <si>
    <t>Szamos Marcipán Édesipari Termelő és Kereskedelmi Kft.</t>
  </si>
  <si>
    <t>Major-Autó Autójavító, Kereskedelmi és Szolgáltató Korlátolt Felelősségű Társaság</t>
  </si>
  <si>
    <t>Répay-Dent Kereskedelmi &amp; Szolgáltató Korlátolt Felelősségű Társaság</t>
  </si>
  <si>
    <t>Sarkcsillag Espressó Vendéglátó Betéti Társaság</t>
  </si>
  <si>
    <t>Nyíregyházi Főiskola</t>
  </si>
  <si>
    <t>"VELA" Kereskedelmi és Szolgáltató Kft.</t>
  </si>
  <si>
    <t>QUICK 2000 KFT</t>
  </si>
  <si>
    <t>Rétközi Műszaki Vizsgacentrum Korlátolt Felelősségű Társaság</t>
  </si>
  <si>
    <t>KIRBAU Építőipari Kft.</t>
  </si>
  <si>
    <t>FA-KOMPLETT Ipari, Kereskedelmi és Szolgáltató Kft.</t>
  </si>
  <si>
    <t>Kop-Ka Kereskedelmi és Szolgáltató Zrt.</t>
  </si>
  <si>
    <t>SZE-VILL Kft</t>
  </si>
  <si>
    <t>TÓTH ÉS FIA CUKRÁSZ Bt</t>
  </si>
  <si>
    <t>Kelemen  Józsefné</t>
  </si>
  <si>
    <t>Szőts Krisztián</t>
  </si>
  <si>
    <t>GMV Kft</t>
  </si>
  <si>
    <t>RITT 2000 Kereskedelmi és Szolgáltató Kft</t>
  </si>
  <si>
    <t>FORTUNA Vendéglátó Kkt</t>
  </si>
  <si>
    <t>Alimentál 91 Rendezvényszervező Kft.</t>
  </si>
  <si>
    <t>COMFOTHERM Kft</t>
  </si>
  <si>
    <t>Benkő József</t>
  </si>
  <si>
    <t>Co-op Vasvár Kereskedelmi és Szolgáltató Kft.</t>
  </si>
  <si>
    <t>Tavasz Zoltán</t>
  </si>
  <si>
    <t>Kabay Gábor</t>
  </si>
  <si>
    <t>Wurst Sándor</t>
  </si>
  <si>
    <t>GEKKO GASZTRO Kereskedelmi és Vendéglátóipari KFT.</t>
  </si>
  <si>
    <t>Pálffy és Papp Híradástechnikai, Kereskedelmi és Szolgáltató Kft.</t>
  </si>
  <si>
    <t>Ajkai Szakképző Iskola és Kollégium</t>
  </si>
  <si>
    <t>Ágoston Tibor</t>
  </si>
  <si>
    <t>Jagasics Dezső László</t>
  </si>
  <si>
    <t xml:space="preserve">A "MEGVALÓSULT" oszlopot kitöltve szükséges megküldeni!
Kérjük, az adatokat az alábbiakban megjelenő táblaszerkezetben szíveskedjen megadni! Kérjük, hogy az adatok gépi összesíthetősége érdekében a védelmet ne oldja fel, a munkalapot ne módosítsa!                                                                                                                                                  Kitöltési javaslat:
1. A honlapunkon megjelenő excel filet mentse le a számítógépére.
2. Töltse ki az adatokat, majd ismét mentse a gépére.
3. A véglegesen kitöltött és leellenőrzött táblázatot csatolt mellékletként küldje el a lent megadott elektronikus címre.   </t>
  </si>
  <si>
    <t>Óraszám</t>
  </si>
  <si>
    <t>A szakképesítés OKJ-s száma</t>
  </si>
  <si>
    <t>6.  A pályázó intézménynél az oktatásra használt tárgyi eszközök (pl. nyelvi labor) és/vagy immateriális javak nettó értéke.</t>
  </si>
  <si>
    <t>A 6.-13. pontokat kizárólag a szakképző intézményeknek kell kitölteniük!
 &gt;&gt;&gt; Gazdálkodó szervezetek folytassák a 14.-15. pontokban!</t>
  </si>
  <si>
    <t xml:space="preserve">7. A pályázó intézménynél oktatott összes szakképesítésben tanulók száma, szakképesítésenkénti bontásban. </t>
  </si>
  <si>
    <t>8.  Az intézményben oktatott összes hátrányos helyzetű tanuló száma.</t>
  </si>
  <si>
    <t xml:space="preserve">9. A támogatással érintett szakképesítésekben részt vevő összes hátrányos helyzetű tanuló száma, szakképesítésenkénti bontásban. </t>
  </si>
  <si>
    <t>10. Az intézményben a lemorzsolódott tanulók száma összesen.</t>
  </si>
  <si>
    <t xml:space="preserve">11. A támogatással érintett szakképesítésekben a lemorzsolódott tanulók száma, szakképesítésenkénti bontásban.  </t>
  </si>
  <si>
    <t xml:space="preserve">12. Az intézményben oktatott összes szakképesítés tekintetében a szakképesítést szerzők száma, szakképesítésenkénti bontásban.  </t>
  </si>
  <si>
    <t xml:space="preserve">13. A támogatásból megvalósult eszközbeszerzések következtében szakképesítést szerzők száma, szakképesítésenkénti bontásban.  </t>
  </si>
  <si>
    <t>Az alábbi pontokat (14.-15. pont) kizárólag a gazdálkodó szervezeteknek kell kitölteniük!</t>
  </si>
  <si>
    <t xml:space="preserve">4. A gazdálkodó szervezetnél lévő összes gyakorlati             képzőhely, az intézményeknél az összes iskolai tanműhely száma, szakképesítésenkénti bontásban. </t>
  </si>
  <si>
    <t>5. A pályázati támogatásból megvalósult eszközbeszerzések következtében létrejött új gyakorlati képzőhelyek/tanműhelyek száma szakképesítésenkénti bontásban.</t>
  </si>
  <si>
    <t>Megjegyzés</t>
  </si>
  <si>
    <r>
      <t>Egyúttal kérjük, hogy</t>
    </r>
    <r>
      <rPr>
        <b/>
        <sz val="12"/>
        <rFont val="Times New Roman"/>
        <family val="1"/>
        <charset val="238"/>
      </rPr>
      <t xml:space="preserve"> a táblázatot kinyomtatva, aláírva, bélyegzővel ellátva a Nemzeti Szakképzési és Felnőttképzési Hivatal címére (1437 Bp., Pf. 761.)  szíveskedjen elküldeni.</t>
    </r>
  </si>
  <si>
    <t>1. Tanórák és/vagy gyakorlati órák száma, amelyeken a     pályázatból beszerzett eszközöket használják, szakképesítésenkénti bontásban.</t>
  </si>
  <si>
    <t>A Nemzeti Foglalkoztatási Alap Képzési Alaprész (NFA KA) decentralizált keretének terhére 2012-ben kiírt pályázaton támogatott szervezetek részére</t>
  </si>
  <si>
    <t>A kitöltött indikátor táblázatot elektronikus levélben, csatolt fájlként szíveskedjen megküldeni az alábbi címre. A levél  „Tárgy” rovatában a "Decentralizált 2012. táblázat" címet legyen szíves feltüntetni!</t>
  </si>
  <si>
    <t>4</t>
  </si>
  <si>
    <t>DT-BE/10/2012</t>
  </si>
  <si>
    <t>Tímár András Lászlóné</t>
  </si>
  <si>
    <t>DT-BE/11/2012</t>
  </si>
  <si>
    <t>Jeszenszki Gázszerelő Kereskedelmi és Szolgáltató Kft.</t>
  </si>
  <si>
    <t>DT-BE/12/2012</t>
  </si>
  <si>
    <t>Gastrosa Korlátolt Felelősségű Társaság</t>
  </si>
  <si>
    <t>DT-BE/13/2012</t>
  </si>
  <si>
    <t>Toolex Fémfeldolgozó Kft.</t>
  </si>
  <si>
    <t>DT-BE/14/2012</t>
  </si>
  <si>
    <t>"TIVI-TECHNIKA" Fémszerkezetgyártó és Kereskedelmi Korlátolt Felelősségű Társaság</t>
  </si>
  <si>
    <t>DT-BE/15/2012</t>
  </si>
  <si>
    <t>"KÖRPAVILON"  Vendéglátó, Építőipari és Szolgáltató Betéti Társaság</t>
  </si>
  <si>
    <t>DT-BE/16/2012</t>
  </si>
  <si>
    <t>Next 44 Hotel Kft.</t>
  </si>
  <si>
    <t>DT-BE/17/2012</t>
  </si>
  <si>
    <t>"SZARVAS LUX" Szolgáltató és Vendéglátó Korlátolt Felelősségű Társaság</t>
  </si>
  <si>
    <t>DT-BE/18/2012</t>
  </si>
  <si>
    <t>Ladányi László Mihály</t>
  </si>
  <si>
    <t>DT-BE/19/2012</t>
  </si>
  <si>
    <t>Lóerő Kereskedelmi és Szolgáltató Betéti Társaság</t>
  </si>
  <si>
    <t>DT-BE/2/2012</t>
  </si>
  <si>
    <t>DT-BE/20/2012</t>
  </si>
  <si>
    <t>"Noémi" Szolgáltató Betéti Társaság</t>
  </si>
  <si>
    <t>DT-BE/21/2012</t>
  </si>
  <si>
    <t>Gyivicsán Zsolt Mihály</t>
  </si>
  <si>
    <t>DT-BE/22/2012</t>
  </si>
  <si>
    <t>Gábor József</t>
  </si>
  <si>
    <t>DT-BE/23/2012</t>
  </si>
  <si>
    <t>DT-BE/24/2012</t>
  </si>
  <si>
    <t>Hajdu Gyula</t>
  </si>
  <si>
    <t>DT-BE/25/2012</t>
  </si>
  <si>
    <t>GASTRO-TRINK Kft.</t>
  </si>
  <si>
    <t>DT-BE/26/2012</t>
  </si>
  <si>
    <t>Domokos Zoltán Gergely</t>
  </si>
  <si>
    <t>DT-BE/27/2012</t>
  </si>
  <si>
    <t>AEROFERR Légtechnikai és Fémipari Korlátolt Felelősségű Társaság</t>
  </si>
  <si>
    <t>DT-BE/28/2012</t>
  </si>
  <si>
    <t>Szarvas Kontakt Kft.</t>
  </si>
  <si>
    <t>DT-BE/29/2012</t>
  </si>
  <si>
    <t>DANI Karosszériajavító és Fényező Korlátolt Felelősségű Társaság</t>
  </si>
  <si>
    <t>DT-BE/3/2012</t>
  </si>
  <si>
    <t>Juhász Zoltán</t>
  </si>
  <si>
    <t>DT-BE/30/2012</t>
  </si>
  <si>
    <t>Péter András Gimnázium és Szigeti Endre Szakképző Iskola</t>
  </si>
  <si>
    <t>DT-BE/31/2012</t>
  </si>
  <si>
    <t>Békéscsabai Központi Szakképző Iskola és Kollégium</t>
  </si>
  <si>
    <t>DT-BE/32/2012</t>
  </si>
  <si>
    <t>Székely Mihály Intézmény</t>
  </si>
  <si>
    <t>DT-BE/33/2012</t>
  </si>
  <si>
    <t>Békés Megyei Tisza Kálmán Közoktatási Intézmény</t>
  </si>
  <si>
    <t>DT-BE/34/2012</t>
  </si>
  <si>
    <t>Szent-Györgyi Albert Gimnázium, Szakközépiskola és Kollégium</t>
  </si>
  <si>
    <t>DT-BE/4/2012</t>
  </si>
  <si>
    <t>FÁBAFÉM Ipari és Kereskedelmi Kft.</t>
  </si>
  <si>
    <t>DT-BE/5/2012</t>
  </si>
  <si>
    <t>Méteres Snack Kft.</t>
  </si>
  <si>
    <t>DT-BE/6/2012</t>
  </si>
  <si>
    <t>FOTOKER Kereskedelmi és Szolgáltató Korlátolt Felelősségű Társaság</t>
  </si>
  <si>
    <t>DT-BE/7/2012</t>
  </si>
  <si>
    <t>Gécs Norbert</t>
  </si>
  <si>
    <t>DT-BE/8/2012</t>
  </si>
  <si>
    <t>SZARVAS COOP Kereskedelmi és Szolgáltató Zrt.</t>
  </si>
  <si>
    <t>DT-BE/9/2012</t>
  </si>
  <si>
    <t>Dévaványa és Vidéke Általános Fogyasztási és Értékesítő Szövetkezet</t>
  </si>
  <si>
    <t>DT-BK/1/2012</t>
  </si>
  <si>
    <t>DT-BK/10/2012</t>
  </si>
  <si>
    <t>"Tanya Csárda" Kereskedelmi Kft.</t>
  </si>
  <si>
    <t>DT-BK/11/2012</t>
  </si>
  <si>
    <t>LINZER Sütőipari és Kereskedelmi Korlátolt Felelősségű Társaság</t>
  </si>
  <si>
    <t>DT-BK/12/2012</t>
  </si>
  <si>
    <t>SZABÓ-CSEH Textilipari Gyártó és Szolgáltató Kft.</t>
  </si>
  <si>
    <t>DT-BK/13/2012</t>
  </si>
  <si>
    <t>Dózsa György Gazdasági, Műszaki Szakközépiskola, Szakiskola és Kollégium</t>
  </si>
  <si>
    <t>DT-BK/14/2012</t>
  </si>
  <si>
    <t>VM Kelet- magyarországi Agrár- szakképző Központ, Mezőgazdasági Szakképző Iskola és Kollégium, Jánoshalma</t>
  </si>
  <si>
    <t>DT-BK/15/2012</t>
  </si>
  <si>
    <t>Virágh Gedeon Szakközépiskola és Szakiskola</t>
  </si>
  <si>
    <t>DT-BK/16/2012</t>
  </si>
  <si>
    <t>Duna Menti Közoktatási Intézmény és Gyermekotthon</t>
  </si>
  <si>
    <t>DT-BK/17/2012</t>
  </si>
  <si>
    <t>Kecskeméti Műszaki Szakképző Iskola, Speciális Szakiskola és Kollégium</t>
  </si>
  <si>
    <t>DT-BK/18/2012</t>
  </si>
  <si>
    <t>Móricz Zsigmond Oktatási Intézmény</t>
  </si>
  <si>
    <t>DT-BK/19/2012</t>
  </si>
  <si>
    <t>Kiskunhalasi Vári Szabó István Szakközépiskola, Szakiskola és Kollégium</t>
  </si>
  <si>
    <t>DT-BK/2/2012</t>
  </si>
  <si>
    <t>DT-BK/20/2012</t>
  </si>
  <si>
    <t>DT-BK/21/2012</t>
  </si>
  <si>
    <t>DT-BK/3/2012</t>
  </si>
  <si>
    <t>Kígyós Csárda Kereskedelmi és Vendéglátóipari Kft.</t>
  </si>
  <si>
    <t>DT-BK/4/2012</t>
  </si>
  <si>
    <t>Herczeg és Társa Faipari Kereskedelmi és Szolgáltató Kft.</t>
  </si>
  <si>
    <t>DT-BK/5/2012</t>
  </si>
  <si>
    <t>DT-BK/6/2012</t>
  </si>
  <si>
    <t>Duna Vendéglátó Kft.</t>
  </si>
  <si>
    <t>DT-BK/7/2012</t>
  </si>
  <si>
    <t>Baja Marketing Kft.</t>
  </si>
  <si>
    <t>DT-BK/8/2012</t>
  </si>
  <si>
    <t>DT-BK/9/2012</t>
  </si>
  <si>
    <t>Knorr-Bremse Fékrendszerek Kft.</t>
  </si>
  <si>
    <t>DT-BP/1/2012</t>
  </si>
  <si>
    <t>DT-BP/10/2012</t>
  </si>
  <si>
    <t>DT-BP/11/2012</t>
  </si>
  <si>
    <t>DT-BP/12/2012</t>
  </si>
  <si>
    <t>DT-BP/13/2012</t>
  </si>
  <si>
    <t>DT-BP/14/2012</t>
  </si>
  <si>
    <t>DT-BP/15/2012</t>
  </si>
  <si>
    <t>DT-BP/16/2012</t>
  </si>
  <si>
    <t>DT-BP/17/2012</t>
  </si>
  <si>
    <t>DT-BP/18/2012</t>
  </si>
  <si>
    <t>DT-BP/19/2012</t>
  </si>
  <si>
    <t>DT-BP/2/2012</t>
  </si>
  <si>
    <t>C &amp; P Szolgáltató Korlátolt Felelősségű Társaság</t>
  </si>
  <si>
    <t>DT-BP/20/2012</t>
  </si>
  <si>
    <t>Krauz 21 Kereskedelmi és Szolgáltató Korlátolt Felelősségű Társaság</t>
  </si>
  <si>
    <t>DT-BP/21/2012</t>
  </si>
  <si>
    <t>DT-BP/22/2012</t>
  </si>
  <si>
    <t>DT-BP/23/2012</t>
  </si>
  <si>
    <t>DT-BP/24/2012</t>
  </si>
  <si>
    <t>BEPTA 2000. Cukrászati, Kereskedelmi, Ipari és Szolgáltató Korlátolt Felelősségű Társaság</t>
  </si>
  <si>
    <t>DT-BP/25/2012</t>
  </si>
  <si>
    <t>DT-BP/26/2012</t>
  </si>
  <si>
    <t>Kempinski Hotel Budapest Zrt.</t>
  </si>
  <si>
    <t>DT-BP/27/2012</t>
  </si>
  <si>
    <t>DT-BP/28/2012</t>
  </si>
  <si>
    <t>DT-BP/29/2012</t>
  </si>
  <si>
    <t>Szabó Autójavító Szolgáltató és Kereskedelmi Korlátolt Felelősségű Társaság</t>
  </si>
  <si>
    <t>DT-BP/3/2012</t>
  </si>
  <si>
    <t>Csaba Metál Öntödei Zártkörűen Működő Részvénytársaság</t>
  </si>
  <si>
    <t>DT-BP/31/2012</t>
  </si>
  <si>
    <t>DT-BP/32/2012</t>
  </si>
  <si>
    <t>DT-BP/33/2012</t>
  </si>
  <si>
    <t>Biscayne Vendéglátó és Kereskedelmin Korlátolt Felelősségű Társaság</t>
  </si>
  <si>
    <t>DT-BP/34/2012</t>
  </si>
  <si>
    <t>DT-BP/35/2012</t>
  </si>
  <si>
    <t>DT-BP/36/2012</t>
  </si>
  <si>
    <t>Gasztrotechnikum Vendéglátóipari, Kereskedelmi és Idegenforgalmi Szakképző Iskola Kft</t>
  </si>
  <si>
    <t>DT-BP/37/2012</t>
  </si>
  <si>
    <t>DT-BP/38/2012</t>
  </si>
  <si>
    <t>DT-BP/39/2012</t>
  </si>
  <si>
    <t>DT-BP/4/2012</t>
  </si>
  <si>
    <t>DT-BP/40/2012</t>
  </si>
  <si>
    <t>DT-BP/41/2012</t>
  </si>
  <si>
    <t>Gyermekparkot Üzemeltető Korlátolt Felelősségű Társaság</t>
  </si>
  <si>
    <t>DT-BP/42/2012</t>
  </si>
  <si>
    <t>Barta 2000 Kereskedelmi és Szolgáltató Korlátolt Felelősségű Társaság</t>
  </si>
  <si>
    <t>DT-BP/44/2012</t>
  </si>
  <si>
    <t>DT-BP/45/2012</t>
  </si>
  <si>
    <t>Sommer Cukrászda Közkereseti Társaság</t>
  </si>
  <si>
    <t>DT-BP/46/2012</t>
  </si>
  <si>
    <t>DT-BP/47/2012</t>
  </si>
  <si>
    <t>DT-BP/48/2012</t>
  </si>
  <si>
    <t>Barta Fehérvár Kereskedelmi és Szolgáltató Korlátolt Felelősségű Társaság</t>
  </si>
  <si>
    <t>DT-BP/49/2012</t>
  </si>
  <si>
    <t>PÉCSVÁRADI ARANYCIPÓ Korlátolt Felelősségű Társaság</t>
  </si>
  <si>
    <t>DT-BP/5/2012</t>
  </si>
  <si>
    <t>DT-BP/50/2012</t>
  </si>
  <si>
    <t>C V G - Café Vian Gozsdu-udvar Kávéház és Szolgáltató Korlátolt Felelősségű Társaság</t>
  </si>
  <si>
    <t>DT-BP/51/2012</t>
  </si>
  <si>
    <t>DT-BP/52/2012</t>
  </si>
  <si>
    <t>Siemens termelő, szolgáltató és kereskedelmi zártkörűen működő részvénytársaság</t>
  </si>
  <si>
    <t>DT-BP/54/2012</t>
  </si>
  <si>
    <t>Eurowest Invest Korlátotl felelőségű Társaság</t>
  </si>
  <si>
    <t>DT-BP/55/2012</t>
  </si>
  <si>
    <t>DT-BP/56/2012</t>
  </si>
  <si>
    <t>DT-BP/57/2012</t>
  </si>
  <si>
    <t>DT-BP/58/2012</t>
  </si>
  <si>
    <t>DT-BP/59/2012</t>
  </si>
  <si>
    <t>DT-BP/6/2012</t>
  </si>
  <si>
    <t>L+Z METROPOL Korlátolt Felelősségű Társaság</t>
  </si>
  <si>
    <t>DT-BP/60/2012</t>
  </si>
  <si>
    <t>DT-BP/61/2012</t>
  </si>
  <si>
    <t>DT-BP/62/2012</t>
  </si>
  <si>
    <t>DT-BP/63/2012</t>
  </si>
  <si>
    <t>DT-BP/64/2012</t>
  </si>
  <si>
    <t>DT-BP/65/2012</t>
  </si>
  <si>
    <t>DT-BP/66/2012</t>
  </si>
  <si>
    <t>DT-BP/67/2012</t>
  </si>
  <si>
    <t>DT-BP/68/2012</t>
  </si>
  <si>
    <t>Gundel Károly Vendéglátóipari és Idegenforgalmi Szakképző Iskola</t>
  </si>
  <si>
    <t>DT-BP/69/2012</t>
  </si>
  <si>
    <t>DT-BP/7/2012</t>
  </si>
  <si>
    <t>Mobilstar Autótechnikai Korlátolt Felelősségű Társaság</t>
  </si>
  <si>
    <t>DT-BP/70/2012</t>
  </si>
  <si>
    <t>DT-BP/71/2012</t>
  </si>
  <si>
    <t>DT-BP/72/2012</t>
  </si>
  <si>
    <t>Budapesti Szolgáltató- és Kézművesipari Szakképző Iskola</t>
  </si>
  <si>
    <t>DT-BP/73/2012</t>
  </si>
  <si>
    <t>DT-BP/74/2012</t>
  </si>
  <si>
    <t>DT-BP/75/2012</t>
  </si>
  <si>
    <t>DT-BP/76/2012</t>
  </si>
  <si>
    <t>DT-BP/77/2012</t>
  </si>
  <si>
    <t>DT-BP/78/2012</t>
  </si>
  <si>
    <t>DT-BP/79/2012</t>
  </si>
  <si>
    <t>DT-BP/8/2012</t>
  </si>
  <si>
    <t>DT-BP/80/2012</t>
  </si>
  <si>
    <t>DT-BP/81/2012</t>
  </si>
  <si>
    <t>Bartók Béla Zeneművészeti Szakközépiskola és Gimnázium, a Liszt F.Z.E. Gyakorlóiskolája</t>
  </si>
  <si>
    <t>DT-BP/82/2012</t>
  </si>
  <si>
    <t>DT-BP/83/2012</t>
  </si>
  <si>
    <t>Bárczi Gusztáv Óvoda, Általános Iskola és Készségfejlesztő Speciális Szakiskola</t>
  </si>
  <si>
    <t>DT-BP/84/2012</t>
  </si>
  <si>
    <t>DT-BP/85/2012</t>
  </si>
  <si>
    <t>DT-BP/86/2012</t>
  </si>
  <si>
    <t>DT-BP/87/2012</t>
  </si>
  <si>
    <t>DT-BP/9/2012</t>
  </si>
  <si>
    <t>DT-Bo/1/2012</t>
  </si>
  <si>
    <t>DT-Bo/10/2012</t>
  </si>
  <si>
    <t>DT-Bo/11/2012</t>
  </si>
  <si>
    <t>DT-Bo/12/2012</t>
  </si>
  <si>
    <t>Hotel Miskolc Kereskedelmi és Szolgáltató Korlátolt Felelősségű Társaság</t>
  </si>
  <si>
    <t>DT-Bo/13/2012</t>
  </si>
  <si>
    <t>DT-Bo/14/2012</t>
  </si>
  <si>
    <t>Vay Miklós Református Szakképző Iskola</t>
  </si>
  <si>
    <t>DT-Bo/15/2012</t>
  </si>
  <si>
    <t>Diósgyőr-Vasgyári Szakképző Iskola és Kollégium</t>
  </si>
  <si>
    <t>DT-Bo/16/2012</t>
  </si>
  <si>
    <t>DT-Bo/17/2012</t>
  </si>
  <si>
    <t>EGO-GAST Kereskedelmi és Vendéglátó Betéti Társaság</t>
  </si>
  <si>
    <t>DT-Bo/18/2012</t>
  </si>
  <si>
    <t>DT-Bo/19/2012</t>
  </si>
  <si>
    <t>DT-Bo/2/2012</t>
  </si>
  <si>
    <t>DT-Bo/20/2012</t>
  </si>
  <si>
    <t>DT-Bo/21/2012</t>
  </si>
  <si>
    <t>DT-Bo/22/2012</t>
  </si>
  <si>
    <t>MVK Miskolc Városi Közlekedési Zártkörűen Működő Részvénytársaság</t>
  </si>
  <si>
    <t>DT-Bo/23/2012</t>
  </si>
  <si>
    <t>Varga István</t>
  </si>
  <si>
    <t>DT-Bo/24/2012</t>
  </si>
  <si>
    <t>DT-Bo/26/2012</t>
  </si>
  <si>
    <t>DT-Bo/27/2012</t>
  </si>
  <si>
    <t>DT-Bo/28/2012</t>
  </si>
  <si>
    <t>DT-Bo/29/2012</t>
  </si>
  <si>
    <t>DT-Bo/3/2012</t>
  </si>
  <si>
    <t>DT-Bo/30/2012</t>
  </si>
  <si>
    <t>DT-Bo/31/2012</t>
  </si>
  <si>
    <t>DT-Bo/32/2012</t>
  </si>
  <si>
    <t>DT-Bo/33/2012</t>
  </si>
  <si>
    <t>DT-Bo/34/2012</t>
  </si>
  <si>
    <t>DT-Bo/35/2012</t>
  </si>
  <si>
    <t>DT-Bo/36/2012</t>
  </si>
  <si>
    <t>DT-Bo/37/2012</t>
  </si>
  <si>
    <t>DT-Bo/38/2012</t>
  </si>
  <si>
    <t>DT-Bo/39/2012</t>
  </si>
  <si>
    <t>DT-Bo/4/2012</t>
  </si>
  <si>
    <t>Borsod-Abaúj-Zemplén Megyei Szerencsi Szakképző Iskola és Kollégium</t>
  </si>
  <si>
    <t>DT-Bo/40/2012</t>
  </si>
  <si>
    <t>DT-Bo/41/2012</t>
  </si>
  <si>
    <t>RO-PÁNT 95 Ipari és Kereskedelmi Betéti Társaság</t>
  </si>
  <si>
    <t>DT-Bo/42/2012</t>
  </si>
  <si>
    <t>Bene Ildikó</t>
  </si>
  <si>
    <t>DT-Bo/43/2012</t>
  </si>
  <si>
    <t>DT-Bo/44/2012</t>
  </si>
  <si>
    <t>DT-Bo/45/2012</t>
  </si>
  <si>
    <t>DT-Bo/46/2012</t>
  </si>
  <si>
    <t>DT-Bo/47/2012</t>
  </si>
  <si>
    <t>DT-Bo/48/2012</t>
  </si>
  <si>
    <t>Andrássy Gyula Szakközépiskola</t>
  </si>
  <si>
    <t>DT-Bo/49/2012</t>
  </si>
  <si>
    <t>DT-Bo/5/2012</t>
  </si>
  <si>
    <t>DT-Bo/50/2012</t>
  </si>
  <si>
    <t>DT-Bo/51/2012</t>
  </si>
  <si>
    <t>DT-Bo/53/2012</t>
  </si>
  <si>
    <t>DT-Bo/54/2012</t>
  </si>
  <si>
    <t>DT-Bo/56/2012</t>
  </si>
  <si>
    <t>DT-Bo/57/2012</t>
  </si>
  <si>
    <t>DT-Bo/6/2012</t>
  </si>
  <si>
    <t>DT-Bo/7/2012</t>
  </si>
  <si>
    <t>DT-Bo/8/2012</t>
  </si>
  <si>
    <t>Martin János Szakképző Iskola</t>
  </si>
  <si>
    <t>DT-Bo/9/2012</t>
  </si>
  <si>
    <t>Szentpáli István Kereskedelmi és Vendéglátó Szakközépiskola és Szakiskola</t>
  </si>
  <si>
    <t>DT-CSO/1/2012</t>
  </si>
  <si>
    <t>DT-CSO/10/2012</t>
  </si>
  <si>
    <t>Tisza Volán Közlekedési és Szolgáltató Zártkörűen Működő Részvénytársaság</t>
  </si>
  <si>
    <t>DT-CSO/11/2012</t>
  </si>
  <si>
    <t>METALUCON Kft.</t>
  </si>
  <si>
    <t>DT-CSO/12/2012</t>
  </si>
  <si>
    <t>Forrai Gyula</t>
  </si>
  <si>
    <t>DT-CSO/13/2012</t>
  </si>
  <si>
    <t>MÓRA-INVEST Beruházó, Fejlesztő és Kivitelező Kft.</t>
  </si>
  <si>
    <t>DT-CSO/14/2012</t>
  </si>
  <si>
    <t>DUÁL Autószerviz Betéti Társaság</t>
  </si>
  <si>
    <t>DT-CSO/15/2012</t>
  </si>
  <si>
    <t>Tóth Jánosné</t>
  </si>
  <si>
    <t>DT-CSO/16/2012</t>
  </si>
  <si>
    <t>Bedő Albert Középiskola, Erdészeti Szakiskola és Kollégium</t>
  </si>
  <si>
    <t>DT-CSO/17/2012</t>
  </si>
  <si>
    <t>Szegedi Ipari, Szolgáltató Szakképző és Általános Iskola</t>
  </si>
  <si>
    <t>DT-CSO/18/2012</t>
  </si>
  <si>
    <t>DT-CSO/19/2012</t>
  </si>
  <si>
    <t>Szegedi Szolgáltatási Középiskola és Szakiskola</t>
  </si>
  <si>
    <t>DT-CSO/2/2012</t>
  </si>
  <si>
    <t>B &amp; T AGROSTART Felnőttképző és Szolgáltató Betéti Társaság</t>
  </si>
  <si>
    <t>DT-CSO/20/2012</t>
  </si>
  <si>
    <t>Szegedi Műszaki és Környezetvédelmi Középiskola és Szakképző Iskola</t>
  </si>
  <si>
    <t>DT-CSO/21/2012</t>
  </si>
  <si>
    <t>Hansági Ferenc Vendéglátóipari és Idegenforgalmi Szakiskola és Szakközépiskola</t>
  </si>
  <si>
    <t>DT-CSO/22/2012</t>
  </si>
  <si>
    <t>Szegedi Kereskedelmi, Közgazdasági és Vendéglátóipari Szakképző Iskola</t>
  </si>
  <si>
    <t>DT-CSO/23/2012</t>
  </si>
  <si>
    <t>Kozmutza Flóra Általános Iskola és Szakiskola</t>
  </si>
  <si>
    <t>DT-CSO/24/2012</t>
  </si>
  <si>
    <t>DT-CSO/25/2012</t>
  </si>
  <si>
    <t>DT-CSO/26/2012</t>
  </si>
  <si>
    <t>ME-NA Oktatási és Szolgáltató Bt.</t>
  </si>
  <si>
    <t>DT-CSO/3/2012</t>
  </si>
  <si>
    <t>TÓBANJÁRÓ Szolgáltató Korlátolt Felelősségű Társaság</t>
  </si>
  <si>
    <t>DT-CSO/4/2012</t>
  </si>
  <si>
    <t>DT-CSO/5/2012</t>
  </si>
  <si>
    <t>Transcommers Kereskedelmi és Szolgáltató Kft</t>
  </si>
  <si>
    <t>DT-CSO/6/2012</t>
  </si>
  <si>
    <t>Talentum 2010 Szakképző Központ Kft.</t>
  </si>
  <si>
    <t>DT-CSO/7/2012</t>
  </si>
  <si>
    <t xml:space="preserve">Domonkos László </t>
  </si>
  <si>
    <t>DT-CSO/8/2012</t>
  </si>
  <si>
    <t>K and M Kereskedelmi és Vendéglátóipari Kft.</t>
  </si>
  <si>
    <t>DT-CSO/9/2012</t>
  </si>
  <si>
    <t>TEJSZOLG-Szentes Gépipari Szolgáltató Korlátolt Felősségű Társaság</t>
  </si>
  <si>
    <t>DT-FE/1/2012</t>
  </si>
  <si>
    <t>Kalória Mezőgazdasági és Kersekedelmi Korlátolt Felelősségű Társaság</t>
  </si>
  <si>
    <t>AVI-FORG Ipari Szolgáltató Kft.</t>
  </si>
  <si>
    <t>Sárvári Asztalosipari Szolgáltató és Kereskedelmi Kft</t>
  </si>
  <si>
    <t>TAKÁCS Pékség Sütőipari Korlátolt Felelősségű Társaság</t>
  </si>
  <si>
    <t>VT-ASYST Kft</t>
  </si>
  <si>
    <t>DT-FE/2/2012</t>
  </si>
  <si>
    <t>Szil-Fa 3000 Kft.</t>
  </si>
  <si>
    <t>Hévizi Autó Kft</t>
  </si>
  <si>
    <t>DVG Dunaújvárosi Vagyonkezelő Zrt.</t>
  </si>
  <si>
    <t>DT-FE/25/2012</t>
  </si>
  <si>
    <t>DT-FE/26/2012</t>
  </si>
  <si>
    <t>FM Pápay Ágoston Általános Iskola, Készségfejlesztő Speciális Szakiskola és Diákotthon</t>
  </si>
  <si>
    <t>DT-FE/27/2012</t>
  </si>
  <si>
    <t>School of Business Székesfehérvár Üzleti Szakközépiskola</t>
  </si>
  <si>
    <t>DT-FE/28/2012</t>
  </si>
  <si>
    <t>Fejér Megyei, Óvoda, Általános Iskola, Speciális Szakiskola, Diákotthon és Gyermekotthon</t>
  </si>
  <si>
    <t>DT-FE/29/2012</t>
  </si>
  <si>
    <t>Fejér Megyei Eötvös József Szakképző Iskola és Kollégium</t>
  </si>
  <si>
    <t>DT-FE/30/2012</t>
  </si>
  <si>
    <t>Hild József Szakközépiskola, Szakiskola, Speciális Szakiskola és Kollégium</t>
  </si>
  <si>
    <t>DT-FE/31/2012</t>
  </si>
  <si>
    <t>Belvárosi I. István Középiskola</t>
  </si>
  <si>
    <t>DT-FE/32/2012</t>
  </si>
  <si>
    <t>Rudas Közgazdasági Szakközépiskola, Szakiskola és Kollégium</t>
  </si>
  <si>
    <t>DT-FE/33/2012</t>
  </si>
  <si>
    <t>Lorántffy Zsuzsanna Szakközépiskola, Szakiskola és Kollégium</t>
  </si>
  <si>
    <t>DT-FE/34/2012</t>
  </si>
  <si>
    <t>Deák Ferenc Kereskedelmi és Vendéglátóipari Szakképző Iskola</t>
  </si>
  <si>
    <t>DT-FE/35/2012</t>
  </si>
  <si>
    <t>Gróf Széchenyi István Műszaki Szakközépiskola</t>
  </si>
  <si>
    <t>DT-FE/36/2012</t>
  </si>
  <si>
    <t>Bánki Donát Gimnázium és Szakközépiskola</t>
  </si>
  <si>
    <t>DT-FE/37/2012</t>
  </si>
  <si>
    <t>Gárdonyi Géza Szakiskola</t>
  </si>
  <si>
    <t>Farkas-Bede József</t>
  </si>
  <si>
    <t>Procar Kereskedelmi és Ügynöki Kft</t>
  </si>
  <si>
    <t>Vesztergom Lóránt János</t>
  </si>
  <si>
    <t>DT-GYMS/1/2012</t>
  </si>
  <si>
    <t>DT-GYMS/10/2012</t>
  </si>
  <si>
    <t>DT-GYMS/11/2012</t>
  </si>
  <si>
    <t>DT-GYMS/12/2012</t>
  </si>
  <si>
    <t>Tóth Péter</t>
  </si>
  <si>
    <t>DT-GYMS/13/2012</t>
  </si>
  <si>
    <t>DT-GYMS/14/2012</t>
  </si>
  <si>
    <t>DT-GYMS/15/2012</t>
  </si>
  <si>
    <t>DT-GYMS/16/2012</t>
  </si>
  <si>
    <t>DT-GYMS/17/2012</t>
  </si>
  <si>
    <t>DT-GYMS/18/2012</t>
  </si>
  <si>
    <t>DT-GYMS/19/2012</t>
  </si>
  <si>
    <t>DT-GYMS/2/2012</t>
  </si>
  <si>
    <t>DT-GYMS/20/2012</t>
  </si>
  <si>
    <t>DT-GYMS/21/2012</t>
  </si>
  <si>
    <t>DT-GYMS/22/2012</t>
  </si>
  <si>
    <t>DT-GYMS/23/2012</t>
  </si>
  <si>
    <t>DT-GYMS/24/2012</t>
  </si>
  <si>
    <t>DT-GYMS/26/2012</t>
  </si>
  <si>
    <t>DT-GYMS/27/2012</t>
  </si>
  <si>
    <t>DT-GYMS/28/2012</t>
  </si>
  <si>
    <t>KV-ZOO 2005. Kereskedelmi és Szolgáltató Kft.</t>
  </si>
  <si>
    <t>DT-GYMS/29/2012</t>
  </si>
  <si>
    <t>DT-GYMS/3/2012</t>
  </si>
  <si>
    <t>DT-GYMS/30/2012</t>
  </si>
  <si>
    <t>SOKORO-THERM Épületgépészeti, Kereskedelmi és Szolgáltató Kft.</t>
  </si>
  <si>
    <t>DT-GYMS/31/2012</t>
  </si>
  <si>
    <t>DT-GYMS/32/2012</t>
  </si>
  <si>
    <t>DT-GYMS/33/2012</t>
  </si>
  <si>
    <t>DT-GYMS/34/2012</t>
  </si>
  <si>
    <t>DT-GYMS/35/2012</t>
  </si>
  <si>
    <t>DT-GYMS/36/2012</t>
  </si>
  <si>
    <t>DT-GYMS/37/2012</t>
  </si>
  <si>
    <t>Schubert Zoltán</t>
  </si>
  <si>
    <t>DT-GYMS/38/2012</t>
  </si>
  <si>
    <t>DT-GYMS/39/2012</t>
  </si>
  <si>
    <t>DT-GYMS/4/2012</t>
  </si>
  <si>
    <t>DT-GYMS/40/2012</t>
  </si>
  <si>
    <t>DT-GYMS/41/2012</t>
  </si>
  <si>
    <t>DT-GYMS/42/2012</t>
  </si>
  <si>
    <t>Speciális Szakiskola</t>
  </si>
  <si>
    <t>DT-GYMS/43/2012</t>
  </si>
  <si>
    <t>DT-GYMS/44/2012</t>
  </si>
  <si>
    <t>Kozmutza Flóra EGYMI Általános Iskola és Speciális Szakiskola</t>
  </si>
  <si>
    <t>DT-GYMS/45/2012</t>
  </si>
  <si>
    <t>DT-GYMS/46/2012</t>
  </si>
  <si>
    <t>Berg Gusztáv Szakiskola</t>
  </si>
  <si>
    <t>DT-GYMS/47/2012</t>
  </si>
  <si>
    <t>Krúdy Gy. Gimn., Két Tanítási Nyelvű Középisk., Idegenforg. és Vendégl. Szakképző Iskola</t>
  </si>
  <si>
    <t>DT-GYMS/48/2012</t>
  </si>
  <si>
    <t>Pattantyús - Ábrahám Géza Ipari Szakközépiskola és Általános Művelődési Központ</t>
  </si>
  <si>
    <t>DT-GYMS/49/2012</t>
  </si>
  <si>
    <t>Hunyadi Mátyás Szakképző és Szakközépiskola</t>
  </si>
  <si>
    <t>DT-GYMS/5/2012</t>
  </si>
  <si>
    <t>DT-GYMS/50/2012</t>
  </si>
  <si>
    <t>Csukás Zoltán Mezőgazdasági Szakközépiskola, Szakiskola és Kollégium</t>
  </si>
  <si>
    <t>DT-GYMS/51/2012</t>
  </si>
  <si>
    <t>DT-GYMS/52/2012</t>
  </si>
  <si>
    <t>Richter János Zeneművészeti Szakközépiskola, Általános Iskola AMI és Kollégium</t>
  </si>
  <si>
    <t>DT-GYMS/53/2012</t>
  </si>
  <si>
    <t>Pihokker Faipari Bt.</t>
  </si>
  <si>
    <t>DT-GYMS/6/2012</t>
  </si>
  <si>
    <t>DT-GYMS/7/2012</t>
  </si>
  <si>
    <t>Bugár Pálné</t>
  </si>
  <si>
    <t>DT-GYMS/8/2012</t>
  </si>
  <si>
    <t>DT-GYMS/9/2012</t>
  </si>
  <si>
    <t>DT-Ha/1/2012</t>
  </si>
  <si>
    <t>DT-Ha/10/2012</t>
  </si>
  <si>
    <t>PÁLMA-PUB Vendéglátóipari Korlátolt Felelősségű Társaság</t>
  </si>
  <si>
    <t>DT-Ha/11/2012</t>
  </si>
  <si>
    <t>DT-Ha/12/2012</t>
  </si>
  <si>
    <t>DT-Ha/13/2012</t>
  </si>
  <si>
    <t>DT-Ha/14/2012</t>
  </si>
  <si>
    <t>DT-Ha/15/2012</t>
  </si>
  <si>
    <t>Biharnagybajomi "Dózsa" Agrárgazdasági Termelő-, Szolgáltató- és Kereskedelmi Zártkörűen Működő Részvénytársaság</t>
  </si>
  <si>
    <t>DT-Ha/16/2012</t>
  </si>
  <si>
    <t>DT-Ha/17/2012</t>
  </si>
  <si>
    <t>"Hajdúsági Étterem" Vendéglátó Korlátolt Felelősségű Társaság</t>
  </si>
  <si>
    <t>DT-Ha/18/2012</t>
  </si>
  <si>
    <t>DT-Ha/19/2012</t>
  </si>
  <si>
    <t>Karacs Ferenc Gimnázium, Szakközépiskola, Szakiskola és Kollégium</t>
  </si>
  <si>
    <t>DT-Ha/2/2012</t>
  </si>
  <si>
    <t>DT-Ha/20/2012</t>
  </si>
  <si>
    <t>Arany János Gimnázium, Egészségügyi Szakképző és Közgazdasági Szakközépiskola</t>
  </si>
  <si>
    <t>DT-Ha/21/2012</t>
  </si>
  <si>
    <t>Bessenyei György Szakközépiskola, Szakiskola, Speciális Szakiskola és Arany János Kollégium</t>
  </si>
  <si>
    <t>DT-Ha/22/2012</t>
  </si>
  <si>
    <t>DT-Ha/23/2012</t>
  </si>
  <si>
    <t>Povolny Ferenc Szakképző Iskola</t>
  </si>
  <si>
    <t>DT-Ha/24/2012</t>
  </si>
  <si>
    <t>Kőrösi Csoma Sándor Gimnázium, Szakközép-, Szakképző Iskola és Kollégium</t>
  </si>
  <si>
    <t>DT-Ha/25/2012</t>
  </si>
  <si>
    <t>Széchenyi István Mezőgazdasági Szakképző Iskola és Kollégium</t>
  </si>
  <si>
    <t>DT-Ha/26/2012</t>
  </si>
  <si>
    <t>Veress Ferenc Szakképző Iskola</t>
  </si>
  <si>
    <t>DT-Ha/27/2012</t>
  </si>
  <si>
    <t>Könnyűipari Szakközép- és Szakiskola</t>
  </si>
  <si>
    <t>DT-Ha/3/2012</t>
  </si>
  <si>
    <t>DT-Ha/4/2012</t>
  </si>
  <si>
    <t>FAG Magyarország Ipari Korlátolt Felelősségű Társaság</t>
  </si>
  <si>
    <t>DT-Ha/5/2012</t>
  </si>
  <si>
    <t>DÉSZ-KER Debreceni Építő, Szolgáltató és Kereskedelmi Zártkörűen működő Részvénytársaság</t>
  </si>
  <si>
    <t>DT-Ha/6/2012</t>
  </si>
  <si>
    <t>HAJDÚ-97. Vendéglátóipari és Kereskedelmi Korlátolt Felelősségű Társaság</t>
  </si>
  <si>
    <t>DT-Ha/7/2012</t>
  </si>
  <si>
    <t>DT-Ha/9/2012</t>
  </si>
  <si>
    <t>DT-He/1/2012</t>
  </si>
  <si>
    <t>DT-He/10/2012</t>
  </si>
  <si>
    <t>DT-He/11/2012</t>
  </si>
  <si>
    <t>SBS Szerelő, Javító és Szolgáltató Korlátolt Felelősségű Társaság</t>
  </si>
  <si>
    <t>DT-He/12/2012</t>
  </si>
  <si>
    <t>DT-He/13/2012</t>
  </si>
  <si>
    <t>DT-He/14/2012</t>
  </si>
  <si>
    <t>DT-He/15/2012</t>
  </si>
  <si>
    <t>Remand Invest Kereskedelmi és Szolgáltató Korlátolt Felelősségű Társaság</t>
  </si>
  <si>
    <t>DT-He/16/2012</t>
  </si>
  <si>
    <t>DT-He/17/2012</t>
  </si>
  <si>
    <t>DT-He/19/2012</t>
  </si>
  <si>
    <t>Solymosi Sütőipari Korlátolt Felelősségű Társaság</t>
  </si>
  <si>
    <t>DT-He/2/2012</t>
  </si>
  <si>
    <t>Bornemissza Gergely Szakközép-, Szakiskola és Kollégium</t>
  </si>
  <si>
    <t>DT-He/20/2012</t>
  </si>
  <si>
    <t>DT-He/21/2012</t>
  </si>
  <si>
    <t>RUBIN-2005 Vendéglátóipari Szolgáltató és Kereskedelmi Korlátolt Felelősségű Társaság</t>
  </si>
  <si>
    <t>DT-He/22/2012</t>
  </si>
  <si>
    <t>DT-He/23/2012</t>
  </si>
  <si>
    <t>BEST AGRIA 4 Betéti Társaság</t>
  </si>
  <si>
    <t>DT-He/24/2012</t>
  </si>
  <si>
    <t>DT-He/25/2012</t>
  </si>
  <si>
    <t>DT-He/26/2012</t>
  </si>
  <si>
    <t>Kossuth Zsuzsanna Szakközépiskola, Szakiskola és Kollégium</t>
  </si>
  <si>
    <t>DT-He/27/2012</t>
  </si>
  <si>
    <t>DT-He/29/2012</t>
  </si>
  <si>
    <t>TOP STAR svéd-finn-magyar Kereskedelmi Szálláshely Értékesitő és Vendéglátó Korlátolt Felelősségü Társaság</t>
  </si>
  <si>
    <t>DT-He/3/2012</t>
  </si>
  <si>
    <t>Egri Kereskedelmi, Mezőgazdasági, Vendéglátóipari Szakközép-, Szakiskola és Kollégium</t>
  </si>
  <si>
    <t>DT-He/30/2012</t>
  </si>
  <si>
    <t>DT-He/31/2012</t>
  </si>
  <si>
    <t>DT-He/32/2012</t>
  </si>
  <si>
    <t>DT-He/4/2012</t>
  </si>
  <si>
    <t>József Attila Szakközépiskola, Szakiskola és Kollégium</t>
  </si>
  <si>
    <t>DT-He/5/2012</t>
  </si>
  <si>
    <t>DT-He/6/2012</t>
  </si>
  <si>
    <t>Egyesült Körzeti Általános Fogyasztási és Értékesítő Szövetkezet</t>
  </si>
  <si>
    <t>DT-He/7/2012</t>
  </si>
  <si>
    <t>DT-He/8/2012</t>
  </si>
  <si>
    <t>DT-He/9/2012</t>
  </si>
  <si>
    <t>DT-Ja/1/2012</t>
  </si>
  <si>
    <t>Klapka György Szakközép- és Szakiskola, Általános Iskola és Speciális Szakiskola</t>
  </si>
  <si>
    <t>DT-Ja/10/2012</t>
  </si>
  <si>
    <t>Jász-Nagykun-Szolnok Megyei Lábassy János Szakközépiskola és Szakiskola</t>
  </si>
  <si>
    <t>DT-Ja/11/2012</t>
  </si>
  <si>
    <t>DT-Ja/12/2012</t>
  </si>
  <si>
    <t>DT-Ja/13/2012</t>
  </si>
  <si>
    <t>DT-Ja/14/2012</t>
  </si>
  <si>
    <t>DT-Ja/15/2012</t>
  </si>
  <si>
    <t>DT-Ja/16/2012</t>
  </si>
  <si>
    <t>DT-Ja/17/2012</t>
  </si>
  <si>
    <t>DT-Ja/18/2012</t>
  </si>
  <si>
    <t>DT-Ja/19/2012</t>
  </si>
  <si>
    <t>DT-Ja/2/2012</t>
  </si>
  <si>
    <t>Illéssy Sándor Szakközép- és Szakiskola</t>
  </si>
  <si>
    <t>DT-Ja/20/2012</t>
  </si>
  <si>
    <t>DT-Ja/21/2012</t>
  </si>
  <si>
    <t>DT-Ja/22/2012</t>
  </si>
  <si>
    <t>DT-Ja/23/2012</t>
  </si>
  <si>
    <t>DT-Ja/24/2012</t>
  </si>
  <si>
    <t>DT-Ja/25/2012</t>
  </si>
  <si>
    <t>Mezei Balázs</t>
  </si>
  <si>
    <t>DT-Ja/26/2012</t>
  </si>
  <si>
    <t>DT-Ja/27/2012</t>
  </si>
  <si>
    <t>Gyóllai Mihályné</t>
  </si>
  <si>
    <t>DT-Ja/28/2012</t>
  </si>
  <si>
    <t>DT-Ja/29/2012</t>
  </si>
  <si>
    <t>DT-Ja/3/2012</t>
  </si>
  <si>
    <t>DT-Ja/30/2012</t>
  </si>
  <si>
    <t>DT-Ja/4/2012</t>
  </si>
  <si>
    <t>Varró István Szakiskola, Szakközépiskola, Általános Iskola és Kollégium</t>
  </si>
  <si>
    <t>DT-Ja/5/2012</t>
  </si>
  <si>
    <t>Kenderesi Szakiskola, Középiskola és Kollégium</t>
  </si>
  <si>
    <t>DT-Ja/6/2012</t>
  </si>
  <si>
    <t>Jász-Nagykun-Szolnok Megyei Sipos Orbán Szakiskola és Kollégium</t>
  </si>
  <si>
    <t>DT-Ja/7/2012</t>
  </si>
  <si>
    <t>DT-Ja/8/2012</t>
  </si>
  <si>
    <t>Ványai Ambrus Gimnázium, Informatikai és Közlekedésgépészeti Szakközépiskola</t>
  </si>
  <si>
    <t>DT-Ja/9/2012</t>
  </si>
  <si>
    <t>DT-KEM/1/2012</t>
  </si>
  <si>
    <t>DT-KEM/10/2012</t>
  </si>
  <si>
    <t>DT-KEM/11/2012</t>
  </si>
  <si>
    <t>DT-KEM/12/2012</t>
  </si>
  <si>
    <t>DT-KEM/13/2012</t>
  </si>
  <si>
    <t>DT-KEM/14/2012</t>
  </si>
  <si>
    <t>DT-KEM/15/2012</t>
  </si>
  <si>
    <t>DT-KEM/16/2012</t>
  </si>
  <si>
    <t>DT-KEM/17/2012</t>
  </si>
  <si>
    <t>DT-KEM/18/2012</t>
  </si>
  <si>
    <t>DT-KEM/19/2012</t>
  </si>
  <si>
    <t>DT-KEM/2/2012</t>
  </si>
  <si>
    <t>DT-KEM/20/2012</t>
  </si>
  <si>
    <t>DT-KEM/21/2012</t>
  </si>
  <si>
    <t>DT-KEM/22/2012</t>
  </si>
  <si>
    <t>DT-KEM/23/2012</t>
  </si>
  <si>
    <t>DT-KEM/24/2012</t>
  </si>
  <si>
    <t>DT-KEM/25/2012</t>
  </si>
  <si>
    <t>DT-KEM/27/2012</t>
  </si>
  <si>
    <t>Hervai Ferenc</t>
  </si>
  <si>
    <t>DT-KEM/28/2012</t>
  </si>
  <si>
    <t>DT-KEM/29/2012</t>
  </si>
  <si>
    <t>DT-KEM/3/2012</t>
  </si>
  <si>
    <t>DT-KEM/30/2012</t>
  </si>
  <si>
    <t>DT-KEM/31/2012</t>
  </si>
  <si>
    <t>DT-KEM/32/2012</t>
  </si>
  <si>
    <t>DT-KEM/33/2012</t>
  </si>
  <si>
    <t>DT-KEM/34/2012</t>
  </si>
  <si>
    <t>DT-KEM/35/2012</t>
  </si>
  <si>
    <t>DT-KEM/36/2012</t>
  </si>
  <si>
    <t>DT-KEM/37/2012</t>
  </si>
  <si>
    <t>Hamvas Béla Gimnázium és Szakképző Iskola</t>
  </si>
  <si>
    <t>DT-KEM/38/2012</t>
  </si>
  <si>
    <t>DT-KEM/39/2012</t>
  </si>
  <si>
    <t>DT-KEM/4/2012</t>
  </si>
  <si>
    <t>DT-KEM/40/2012</t>
  </si>
  <si>
    <t>DT-KEM/41/2012</t>
  </si>
  <si>
    <t>OKTÁV Szakképző Iskola és Kollégium</t>
  </si>
  <si>
    <t>DT-KEM/42/2012</t>
  </si>
  <si>
    <t>DT-KEM/43/2012</t>
  </si>
  <si>
    <t>DT-KEM/44/2012</t>
  </si>
  <si>
    <t>DT-KEM/5/2012</t>
  </si>
  <si>
    <t>DT-KEM/6/2012</t>
  </si>
  <si>
    <t>DT-KEM/7/2012</t>
  </si>
  <si>
    <t>DT-KEM/8/2012</t>
  </si>
  <si>
    <t>DT-KEM/9/2012</t>
  </si>
  <si>
    <t>DT-No/1/2012</t>
  </si>
  <si>
    <t>DT-No/10/2012</t>
  </si>
  <si>
    <t>DT-No/12/2012</t>
  </si>
  <si>
    <t>DT-No/13/2012</t>
  </si>
  <si>
    <t>DT-No/14/2012</t>
  </si>
  <si>
    <t>DT-No/15/2012</t>
  </si>
  <si>
    <t>DT-No/16/2012</t>
  </si>
  <si>
    <t>Tarnócziné Lenner Katalin</t>
  </si>
  <si>
    <t>DT-No/17/2012</t>
  </si>
  <si>
    <t>Paulusz György</t>
  </si>
  <si>
    <t>DT-No/18/2012</t>
  </si>
  <si>
    <t>DT-No/19/2012</t>
  </si>
  <si>
    <t>DT-No/2/2012</t>
  </si>
  <si>
    <t>DT-No/3/2012</t>
  </si>
  <si>
    <t>DT-No/4/2012</t>
  </si>
  <si>
    <t>Galcsik Lajos</t>
  </si>
  <si>
    <t>DT-No/5/2012</t>
  </si>
  <si>
    <t>DT-No/6/2012</t>
  </si>
  <si>
    <t>DT-No/7/2012</t>
  </si>
  <si>
    <t>Sőregi István</t>
  </si>
  <si>
    <t>DT-No/8/2012</t>
  </si>
  <si>
    <t>DT-PE/1/2012</t>
  </si>
  <si>
    <t>BÚTORSZER Bútorszerelő és Kereskedelmi Korlátolt Felelősségű Társaság</t>
  </si>
  <si>
    <t>DT-PE/10/2012</t>
  </si>
  <si>
    <t>DT-PE/11/2012</t>
  </si>
  <si>
    <t>DT-PE/12/2012</t>
  </si>
  <si>
    <t>DT-PE/13/2012</t>
  </si>
  <si>
    <t>DT-PE/14/2012</t>
  </si>
  <si>
    <t>GÖDÖLLŐ COOP Vagyonhasznosító és Kereskedelmi Zártkörűen Működő Részvénytársaság</t>
  </si>
  <si>
    <t>DT-PE/15/2012</t>
  </si>
  <si>
    <t>SCHIKO Kereskedelmi és Szolgáltató Korlátolt Felelősségű Társaság</t>
  </si>
  <si>
    <t>DT-PE/16/2012</t>
  </si>
  <si>
    <t>DT-PE/17/2012</t>
  </si>
  <si>
    <t>DT-PE/18/2012</t>
  </si>
  <si>
    <t>Korpusz Taberna Kereskedelmi Korlátolt Felelősségű Társaság</t>
  </si>
  <si>
    <t>DT-PE/19/2012</t>
  </si>
  <si>
    <t>DT-PE/2/2012</t>
  </si>
  <si>
    <t>DT-PE/20/2012</t>
  </si>
  <si>
    <t>DT-PE/21/2012</t>
  </si>
  <si>
    <t>DT-PE/22/2012</t>
  </si>
  <si>
    <t>DT-PE/23/2012</t>
  </si>
  <si>
    <t>DT-PE/24/2012</t>
  </si>
  <si>
    <t>DT-PE/25/2012</t>
  </si>
  <si>
    <t>DT-PE/26/2012</t>
  </si>
  <si>
    <t>hafestőkell Korlátolt Felelősségű Társaság</t>
  </si>
  <si>
    <t>DT-PE/27/2012</t>
  </si>
  <si>
    <t>DT-PE/28/2012</t>
  </si>
  <si>
    <t>Közép-magyarországi Ipartestületek Szövetsége Közhasznú Nonprofit Kft</t>
  </si>
  <si>
    <t>DT-PE/3/2012</t>
  </si>
  <si>
    <t>DT-PE/30/2012</t>
  </si>
  <si>
    <t>DT-PE/31/2012</t>
  </si>
  <si>
    <t>Pálóczi Horváth István Szakképző Iskola és Kollégium</t>
  </si>
  <si>
    <t>DT-PE/32/2012</t>
  </si>
  <si>
    <t>Ipari Szakközépiskola és Szakiskola</t>
  </si>
  <si>
    <t>Boronkay György Műszaki Középiskola, Gimnázium és Kollégium</t>
  </si>
  <si>
    <t>DT-PE/34/2012</t>
  </si>
  <si>
    <t>I. Géza Király Közgazdasági Szakközépiskola</t>
  </si>
  <si>
    <t>DT-PE/35/2012</t>
  </si>
  <si>
    <t>DT-PE/36/2012</t>
  </si>
  <si>
    <t>DT-PE/37/2012</t>
  </si>
  <si>
    <t>Király Endre Ipari Szakközépiskola, Szakiskola és Kollégium</t>
  </si>
  <si>
    <t>DT-PE/38/2012</t>
  </si>
  <si>
    <t>Bem József Műszaki Szakközép-és Szakiskola</t>
  </si>
  <si>
    <t>DT-PE/39/2012</t>
  </si>
  <si>
    <t>Unghváry László Kereskedelmi és Vendéglátóipari Szakközépiskola és Szakiskola</t>
  </si>
  <si>
    <t>DT-PE/4/2012</t>
  </si>
  <si>
    <t>DT-PE/40/2012</t>
  </si>
  <si>
    <t>Cházár András Többcélú Közoktatási Intézmény</t>
  </si>
  <si>
    <t>DT-PE/5/2012</t>
  </si>
  <si>
    <t>DT-PE/6/2012</t>
  </si>
  <si>
    <t>DT-PE/7/2012</t>
  </si>
  <si>
    <t>Ertl Faipari Korlátolt Felelősségű Táraság</t>
  </si>
  <si>
    <t>DT-PE/8/2012</t>
  </si>
  <si>
    <t>DT-PE/9/2012</t>
  </si>
  <si>
    <t>DT-SO/1/2012</t>
  </si>
  <si>
    <t>TEAT Termelő, Kereskedelmi, és Szolgáltató Betéti Társaság</t>
  </si>
  <si>
    <t>DT-SO/10/2012</t>
  </si>
  <si>
    <t>Nagyatád és Vidéke Általános Fogyasztási és Értékesítő Szövetkezet</t>
  </si>
  <si>
    <t>DT-SO/11/2012</t>
  </si>
  <si>
    <t>Vörös Ferenc János</t>
  </si>
  <si>
    <t>DT-SO/12/2012</t>
  </si>
  <si>
    <t>PATENT Termelő Kereskedelmi és Szolgáltató Betéti Társaság</t>
  </si>
  <si>
    <t>DT-SO/13/2012</t>
  </si>
  <si>
    <t>BUDAI AUTÓHÁZ Kereskedelmi és Szolgáltató Korlátolt Felelősségű Társaság</t>
  </si>
  <si>
    <t>DT-SO/14/2012</t>
  </si>
  <si>
    <t>DT-SO/15/2012</t>
  </si>
  <si>
    <t>Autó Máté Kft.</t>
  </si>
  <si>
    <t>DT-SO/16/2012</t>
  </si>
  <si>
    <t>Autó-László Kft.</t>
  </si>
  <si>
    <t>DT-SO/17/2012</t>
  </si>
  <si>
    <t>Onody László</t>
  </si>
  <si>
    <t>DT-SO/18/2012</t>
  </si>
  <si>
    <t>DT-SO/19/2012</t>
  </si>
  <si>
    <t>DT-SO/2/2012</t>
  </si>
  <si>
    <t>Videoton Elektro-PLAST Ipari és Szolgáltató Korlátolt Felelősségű Társaság</t>
  </si>
  <si>
    <t>DT-SO/20/2012</t>
  </si>
  <si>
    <t>AUTÓCOLOR Járműjavító és Kereskedelmi Kft.</t>
  </si>
  <si>
    <t>DT-SO/21/2012</t>
  </si>
  <si>
    <t>KELLER és Társa Autótechnikai és Szolgáltató Betéti Társaság</t>
  </si>
  <si>
    <t>DT-SO/22/2012</t>
  </si>
  <si>
    <t>Puskáné Kovács Irén</t>
  </si>
  <si>
    <t>DT-SO/23/2012</t>
  </si>
  <si>
    <t>Lakics Gépgyártó Korlátolt Felelősségű Társaság</t>
  </si>
  <si>
    <t>DT-SO/24/2012</t>
  </si>
  <si>
    <t>Torma Tamás</t>
  </si>
  <si>
    <t>DT-SO/25/2012</t>
  </si>
  <si>
    <t>Szendrey Sándorné</t>
  </si>
  <si>
    <t>DT-SO/26/2012</t>
  </si>
  <si>
    <t>Katona László</t>
  </si>
  <si>
    <t>DT-SO/27/2012</t>
  </si>
  <si>
    <t>Hoppál Fafeldolgozó Kft.</t>
  </si>
  <si>
    <t>DT-SO/28/2012</t>
  </si>
  <si>
    <t>Karvalics &amp; Karvalics Kereskedelmi és Autójavító Kft.</t>
  </si>
  <si>
    <t>DT-SO/29/2012</t>
  </si>
  <si>
    <t>Együttérzés Építőipari Szolgáltató Betéti Társaság</t>
  </si>
  <si>
    <t>DT-SO/3/2012</t>
  </si>
  <si>
    <t>DT-SO/30/2012</t>
  </si>
  <si>
    <t>Dóra Tibor</t>
  </si>
  <si>
    <t>DT-SO/31/2012</t>
  </si>
  <si>
    <t>Rituper János</t>
  </si>
  <si>
    <t>DT-SO/32/2012</t>
  </si>
  <si>
    <t>Geleta Cukrász Kft.</t>
  </si>
  <si>
    <t>DT-SO/33/2012</t>
  </si>
  <si>
    <t>Korontos Építőipari és Kereskedelmi Kft.</t>
  </si>
  <si>
    <t>DT-SO/34/2012</t>
  </si>
  <si>
    <t>Miklós Csaba</t>
  </si>
  <si>
    <t>DT-SO/35/2012</t>
  </si>
  <si>
    <t>DT-SO/36/2012</t>
  </si>
  <si>
    <t>Építőipari, Faipari Szakképző Iskola és Kollégium</t>
  </si>
  <si>
    <t>DT-SO/37/2012</t>
  </si>
  <si>
    <t>Eötvös Loránd Műszaki Szakközépiskola, Szakiskola és Kollégium</t>
  </si>
  <si>
    <t>DT-SO/38/2012</t>
  </si>
  <si>
    <t>BNI Ipari és Kereskedelmi Szakképző Iskola</t>
  </si>
  <si>
    <t>DT-SO/39/2012</t>
  </si>
  <si>
    <t>Somogyi Térségi Integrált Szakképző Központ Középiskola, Szakiskola és Kollégium</t>
  </si>
  <si>
    <t>DT-SO/4/2012</t>
  </si>
  <si>
    <t>Kapos Autó Szolgáltató és Kereskedelmi Kft.</t>
  </si>
  <si>
    <t>DT-SO/40/2012</t>
  </si>
  <si>
    <t>Széchenyi István Kereskedelmi és Vendéglátóipari Szakképző Iskola</t>
  </si>
  <si>
    <t>DT-SO/41/2012</t>
  </si>
  <si>
    <t>Kaposvári Egyetem</t>
  </si>
  <si>
    <t>DT-SO/5/2012</t>
  </si>
  <si>
    <t>Török Vas-, és Fémmegmunkáló, Tervező, Termelő, Szerelő, Kereskedelmi és Szolgáltató Korlátolt Felelősségű Társaság</t>
  </si>
  <si>
    <t>DT-SO/6/2012</t>
  </si>
  <si>
    <t>Somogyi Lakodalmasház és Rendezvényudvar Vendéglátóipari Korlátolt Felelősségű Társaság</t>
  </si>
  <si>
    <t>DT-SO/7/2012</t>
  </si>
  <si>
    <t>Kapos Járműgyártó és Javító Zrt.</t>
  </si>
  <si>
    <t>DT-SO/8/2012</t>
  </si>
  <si>
    <t>Kovács-Autó Szolgáltató és Kereskedelmi Betéti Társaság</t>
  </si>
  <si>
    <t>DT-SO/9/2012</t>
  </si>
  <si>
    <t>Kőolajvezetéképítő Zártkörűen Működő Részvénytársaság</t>
  </si>
  <si>
    <t>DT-Sza/1/2012</t>
  </si>
  <si>
    <t>DT-Sza/10/2012</t>
  </si>
  <si>
    <t>DT-Sza/11/2012</t>
  </si>
  <si>
    <t>Bánki Donát Műszaki Középiskola és Kollégium</t>
  </si>
  <si>
    <t>DT-Sza/12/2012</t>
  </si>
  <si>
    <t>DT-Sza/13/2012</t>
  </si>
  <si>
    <t>DT-Sza/14/2012</t>
  </si>
  <si>
    <t>Kisvárdai-Kenyérgyár Termelő és Kereskedelmi Korlátolt Felelősségű Társaság</t>
  </si>
  <si>
    <t>DT-Sza/15/2012</t>
  </si>
  <si>
    <t>DT-Sza/16/2012</t>
  </si>
  <si>
    <t>DT-Sza/17/2012</t>
  </si>
  <si>
    <t>DT-Sza/18/2012</t>
  </si>
  <si>
    <t>DT-Sza/19/2012</t>
  </si>
  <si>
    <t>DT-Sza/2/2012</t>
  </si>
  <si>
    <t>DT-Sza/20/2012</t>
  </si>
  <si>
    <t>DT-Sza/21/2012</t>
  </si>
  <si>
    <t>DT-Sza/22/2012</t>
  </si>
  <si>
    <t>DT-Sza/23/2012</t>
  </si>
  <si>
    <t>DT-Sza/24/2012</t>
  </si>
  <si>
    <t>DT-Sza/26/2012</t>
  </si>
  <si>
    <t>DT-Sza/27/2012</t>
  </si>
  <si>
    <t>DT-Sza/28/2012</t>
  </si>
  <si>
    <t>DT-Sza/29/2012</t>
  </si>
  <si>
    <t>Valent János</t>
  </si>
  <si>
    <t>DT-Sza/3/2012</t>
  </si>
  <si>
    <t>Tiszavasvári Középiskola, Szakiskola és Kollégium</t>
  </si>
  <si>
    <t>DT-Sza/31/2012</t>
  </si>
  <si>
    <t>DT-Sza/32/2012</t>
  </si>
  <si>
    <t>DT-Sza/33/2012</t>
  </si>
  <si>
    <t>Várda-Linzer Termelő, Szolgáltató és Kereskedelmi Betéti Társaság</t>
  </si>
  <si>
    <t>DT-Sza/34/2012</t>
  </si>
  <si>
    <t>DT-Sza/35/2012</t>
  </si>
  <si>
    <t>DT-Sza/4/2012</t>
  </si>
  <si>
    <t>Nagykállói Kállay Rudolf Szakiskola</t>
  </si>
  <si>
    <t>DT-Sza/5/2012</t>
  </si>
  <si>
    <t>Vay Ádám Gimnázium, Szakközépiskola, Szakiskola és Kollégium</t>
  </si>
  <si>
    <t>DT-Sza/6/2012</t>
  </si>
  <si>
    <t>Bencs László Szakiskola és Általános Iskola</t>
  </si>
  <si>
    <t>DT-Sza/7/2012</t>
  </si>
  <si>
    <t>Wesselényi Miklós Középiskola, Szakiskola és Kollégium</t>
  </si>
  <si>
    <t>DT-Sza/8/2012</t>
  </si>
  <si>
    <t>DT-Sza/9/2012</t>
  </si>
  <si>
    <t>DT-TO/1/2012</t>
  </si>
  <si>
    <t>DT-TO/10/2012</t>
  </si>
  <si>
    <t>MESTER Szakképzési, Átképzési- és Szolgáltató Kft.</t>
  </si>
  <si>
    <t>DT-TO/11/2012</t>
  </si>
  <si>
    <t>DT-TO/12/2012</t>
  </si>
  <si>
    <t>BENKŐ Autójavító Bt.</t>
  </si>
  <si>
    <t>DT-TO/13/2012</t>
  </si>
  <si>
    <t>COLOR Hungária Kft.</t>
  </si>
  <si>
    <t>DT-TO/14/2012</t>
  </si>
  <si>
    <t>Horváth-Catering Kft.</t>
  </si>
  <si>
    <t>DT-TO/15/2012</t>
  </si>
  <si>
    <t>DT-TO/16/2012</t>
  </si>
  <si>
    <t>GA-DENT Fogtechnikai Kereskedelmi és Szolgáltató  Betéti Társaság</t>
  </si>
  <si>
    <t>DT-TO/17/2012</t>
  </si>
  <si>
    <t>CIKÁDOR Kereskedelmi és Vállalkozásszervező Kft.</t>
  </si>
  <si>
    <t>DT-TO/18/2012</t>
  </si>
  <si>
    <t>STEFÁN-Catering Vendéglátó és Szolgáltató Kft.</t>
  </si>
  <si>
    <t>DT-TO/19/2012</t>
  </si>
  <si>
    <t>Takács Autószerviz Kft.</t>
  </si>
  <si>
    <t>DT-TO/2/2012</t>
  </si>
  <si>
    <t>DT-TO/20/2012</t>
  </si>
  <si>
    <t>Soho Kereskedelmi Bt.</t>
  </si>
  <si>
    <t>DT-TO/21/2012</t>
  </si>
  <si>
    <t>KÓRÉ &amp; Társa Vas- és Fémipari Korlátolt Felelősségű Társaság</t>
  </si>
  <si>
    <t>DT-TO/22/2012</t>
  </si>
  <si>
    <t>"HŐ-CSŐ 1998." Kereskedelmi és Szolgáltató Kft.</t>
  </si>
  <si>
    <t>DT-TO/23/2012</t>
  </si>
  <si>
    <t>"DITTE 2005." Vendéglátó, Kereskedelmi és Szolgáltató Kft.</t>
  </si>
  <si>
    <t>DT-TO/24/2012</t>
  </si>
  <si>
    <t>DT-TO/25/2012</t>
  </si>
  <si>
    <t>Vida Fémipari Korlátolt Felelősségű Társaság</t>
  </si>
  <si>
    <t>DT-TO/26/2012</t>
  </si>
  <si>
    <t>Szőts Lajos</t>
  </si>
  <si>
    <t>DT-TO/27/2012</t>
  </si>
  <si>
    <t>Aranyi és Társai Kft</t>
  </si>
  <si>
    <t>DT-TO/28/2012</t>
  </si>
  <si>
    <t>DT-TO/29/2012</t>
  </si>
  <si>
    <t>TOLNAVILL Tolna Megyei Villanyszerelő Kft.</t>
  </si>
  <si>
    <t>DT-TO/3/2012</t>
  </si>
  <si>
    <t>DT-TO/30/2012</t>
  </si>
  <si>
    <t>Dombóvári Vasipari Szövetkezet</t>
  </si>
  <si>
    <t>DT-TO/31/2012</t>
  </si>
  <si>
    <t>DT-TO/32/2012</t>
  </si>
  <si>
    <t>Amaretto Plusz Kereskedelmi Bt.</t>
  </si>
  <si>
    <t>DT-TO/33/2012</t>
  </si>
  <si>
    <t>Both József</t>
  </si>
  <si>
    <t>DT-TO/34/2012</t>
  </si>
  <si>
    <t>Vári József</t>
  </si>
  <si>
    <t>DT-TO/35/2012</t>
  </si>
  <si>
    <t>DT-TO/36/2012</t>
  </si>
  <si>
    <t>DT-TO/37/2012</t>
  </si>
  <si>
    <t>ALISCA AUTÓCENTRUM Kft.</t>
  </si>
  <si>
    <t>DT-TO/38/2012</t>
  </si>
  <si>
    <t>DT-TO/4/2012</t>
  </si>
  <si>
    <t>Ferropatent Kereskedelmi és Szolgáltató Zrt.</t>
  </si>
  <si>
    <t>DT-TO/40/2012</t>
  </si>
  <si>
    <t>Völgység Gastrofood Kft.</t>
  </si>
  <si>
    <t>DT-TO/41/2012</t>
  </si>
  <si>
    <t>TOLNA-DOHÁNY Kereskedelmi és Szolgáltató Kft.</t>
  </si>
  <si>
    <t>DT-TO/42/2012</t>
  </si>
  <si>
    <t>Hilcz és Fia Kft.</t>
  </si>
  <si>
    <t>DT-TO/43/2012</t>
  </si>
  <si>
    <t>Gastro Est Vendéglátóipari Kereskedelmi és Marketing Kft.</t>
  </si>
  <si>
    <t>DT-TO/44/2012</t>
  </si>
  <si>
    <t>Metal-Work 2003 Ipari és Kereskedelmi Kft.</t>
  </si>
  <si>
    <t>DT-TO/45/2012</t>
  </si>
  <si>
    <t>Czikk-Lon Kereskedelmi Kft.</t>
  </si>
  <si>
    <t>DT-TO/46/2012</t>
  </si>
  <si>
    <t>"H-VILL-PLUSSZ" Kft</t>
  </si>
  <si>
    <t>DT-TO/47/2012</t>
  </si>
  <si>
    <t>Tolna Megyei Szent László Szakképző Iskola és Kollégium (Térségi Integrált Szakképző Központ)</t>
  </si>
  <si>
    <t>DT-TO/48/2012</t>
  </si>
  <si>
    <t>VM Dunántúli Agrár-szakképző Központ, Csapó Dániel Középiskola, Mezőgazdasági Szakképző Iskola és Kollégium, Szekszárd</t>
  </si>
  <si>
    <t>DT-TO/49/2012</t>
  </si>
  <si>
    <t>Szekszárdi Kolping Katolikus Szakképző Iskola és Alapfokú Művészetoktatási Intézmény</t>
  </si>
  <si>
    <t>DT-TO/5/2012</t>
  </si>
  <si>
    <t>Keszthelyiné és társai Vendéglátó Bt.</t>
  </si>
  <si>
    <t>DT-TO/50/2012</t>
  </si>
  <si>
    <t>Herceg Esterházy Miklós Szakképző Iskola, Speciális Szakiskola és Kollégium</t>
  </si>
  <si>
    <t>DT-TO/6/2012</t>
  </si>
  <si>
    <t>Gyugyi Tamás Faipari Kft.</t>
  </si>
  <si>
    <t>DT-TO/7/2012</t>
  </si>
  <si>
    <t>PARTNER Betonelemgyártó és Fémipari, Szolgáltató Kft.</t>
  </si>
  <si>
    <t>DT-TO/8/2012</t>
  </si>
  <si>
    <t>DT-TO/9/2012</t>
  </si>
  <si>
    <t>DT-VA/1/2012</t>
  </si>
  <si>
    <t>DT-VA/10/2012</t>
  </si>
  <si>
    <t>DT-VA/11/2012</t>
  </si>
  <si>
    <t>Reicz György</t>
  </si>
  <si>
    <t>DT-VA/12/2012</t>
  </si>
  <si>
    <t>DT-VA/13/2012</t>
  </si>
  <si>
    <t>DT-VA/14/2012</t>
  </si>
  <si>
    <t>DT-VA/15/2012</t>
  </si>
  <si>
    <t>DT-VA/16/2012</t>
  </si>
  <si>
    <t>Takaró Tamásné</t>
  </si>
  <si>
    <t>DT-VA/17/2012</t>
  </si>
  <si>
    <t>Vasi Vass Family Korlátolt Felelősségű Társaság</t>
  </si>
  <si>
    <t>DT-VA/18/2012</t>
  </si>
  <si>
    <t>DT-VA/19/2012</t>
  </si>
  <si>
    <t>DT-VA/2/2012</t>
  </si>
  <si>
    <t>DT-VA/20/2012</t>
  </si>
  <si>
    <t>DT-VA/21/2012</t>
  </si>
  <si>
    <t>Sütő Anita</t>
  </si>
  <si>
    <t>DT-VA/22/2012</t>
  </si>
  <si>
    <t>DT-VA/23/2012</t>
  </si>
  <si>
    <t>Török Károlyné</t>
  </si>
  <si>
    <t>DT-VA/24/2012</t>
  </si>
  <si>
    <t>Nyári Gabriella</t>
  </si>
  <si>
    <t>DT-VA/25/2012</t>
  </si>
  <si>
    <t>Hubay Kinga</t>
  </si>
  <si>
    <t>DT-VA/26/2012</t>
  </si>
  <si>
    <t>DT-VA/28/2012</t>
  </si>
  <si>
    <t>DT-VA/29/2012</t>
  </si>
  <si>
    <t>Bognár László</t>
  </si>
  <si>
    <t>DT-VA/3/2012</t>
  </si>
  <si>
    <t>Bozsoki Kerekes Kereskedelmi és Vendéglátó Bt.</t>
  </si>
  <si>
    <t>DT-VA/30/2012</t>
  </si>
  <si>
    <t>Mészáros és Mészáros Cukrászipari Kft.</t>
  </si>
  <si>
    <t>DT-VA/31/2012</t>
  </si>
  <si>
    <t>DT-VA/32/2012</t>
  </si>
  <si>
    <t>DT-VA/33/2012</t>
  </si>
  <si>
    <t>DT-VA/34/2012</t>
  </si>
  <si>
    <t>DT-VA/35/2012</t>
  </si>
  <si>
    <t>DT-VA/36/2012</t>
  </si>
  <si>
    <t>DT-VA/37/2012</t>
  </si>
  <si>
    <t>DT-VA/38/2012</t>
  </si>
  <si>
    <t>DT-VA/4/2012</t>
  </si>
  <si>
    <t>DT-VA/40/2012</t>
  </si>
  <si>
    <t>Evangélikus Mezőgazdasági, Kereskedelmi, Informatikai Szakképző Iskola és Kollégium</t>
  </si>
  <si>
    <t>DT-VA/41/2012</t>
  </si>
  <si>
    <t>Oladi Általános Művelődési Központ</t>
  </si>
  <si>
    <t>DT-VA/42/2012</t>
  </si>
  <si>
    <t>Herman Ottó Kertészeti-, Környezetvédelmi-, Vadgazdálkodási Szakképző Iskola és Koll.</t>
  </si>
  <si>
    <t>DT-VA/43/2012</t>
  </si>
  <si>
    <t>Berzsenyi Dániel Gimnázium és Szakképző Iskola</t>
  </si>
  <si>
    <t>DT-VA/44/2012</t>
  </si>
  <si>
    <t>III. Béla Szakképző Iskola és Kollégium</t>
  </si>
  <si>
    <t>DT-VA/5/2012</t>
  </si>
  <si>
    <t>DT-VA/6/2012</t>
  </si>
  <si>
    <t>Körmend és Vidéke ÁFÉSZ</t>
  </si>
  <si>
    <t>DT-VA/7/2012</t>
  </si>
  <si>
    <t>DT-VA/8/2012</t>
  </si>
  <si>
    <t>Kiss Csaba József</t>
  </si>
  <si>
    <t>DT-VA/9/2012</t>
  </si>
  <si>
    <t>Illés - Metál Korlátolt Felelősségű Társaság</t>
  </si>
  <si>
    <t>DT-VE/1/2012</t>
  </si>
  <si>
    <t>Réti Tibor</t>
  </si>
  <si>
    <t>Dobossy Dávid</t>
  </si>
  <si>
    <t>Farkas Sándor</t>
  </si>
  <si>
    <t>Széchenyi István Szakképző Iskola</t>
  </si>
  <si>
    <t>DT-VE/27/2012</t>
  </si>
  <si>
    <t>DT-VE/28/2012</t>
  </si>
  <si>
    <t>Szász Márton Általános Iskola, Szakiskola, Speciális Szakiskola és Egységes Gyógypedagógiai Módszertani Intézmény</t>
  </si>
  <si>
    <t>DT-VE/29/2012</t>
  </si>
  <si>
    <t>Acsády Ignác Szakképző Iskola</t>
  </si>
  <si>
    <t>DT-VE/30/2012</t>
  </si>
  <si>
    <t>Öveges József Szakképző Iskola, Gimnázium és Kollégium</t>
  </si>
  <si>
    <t>Általános Iskola, Speciális Szakiskola és Gyermekotthon</t>
  </si>
  <si>
    <t>DT-VE/32/2012</t>
  </si>
  <si>
    <t>Jendrassik-Venesz Középiskola és Szakiskola</t>
  </si>
  <si>
    <t>DT-VE/33/2012</t>
  </si>
  <si>
    <t>Pápai Gazdasági Szakképző Iskola és Kollégium</t>
  </si>
  <si>
    <t>Képesség- és Tehetségfejlesztő Magán Általános Iskola, Szakképző Iskola, Alapfokú Művészeti Iskola és Kollégium</t>
  </si>
  <si>
    <t>DT-ZA/1/2012</t>
  </si>
  <si>
    <t>DT-ZA/10/2012</t>
  </si>
  <si>
    <t>DT-ZA/11/2012</t>
  </si>
  <si>
    <t>DT-ZA/12/2012</t>
  </si>
  <si>
    <t>Szabadka László Sándor</t>
  </si>
  <si>
    <t>DT-ZA/13/2012</t>
  </si>
  <si>
    <t>DT-ZA/14/2012</t>
  </si>
  <si>
    <t>DT-ZA/15/2012</t>
  </si>
  <si>
    <t>DT-ZA/16/2012</t>
  </si>
  <si>
    <t>DT-ZA/17/2012</t>
  </si>
  <si>
    <t>DT-ZA/18/2012</t>
  </si>
  <si>
    <t>DT-ZA/19/2012</t>
  </si>
  <si>
    <t>DT-ZA/2/2012</t>
  </si>
  <si>
    <t>DT-ZA/20/2012</t>
  </si>
  <si>
    <t>DT-ZA/21/2012</t>
  </si>
  <si>
    <t>Császár Csaba Attila</t>
  </si>
  <si>
    <t>DT-ZA/22/2012</t>
  </si>
  <si>
    <t>DT-ZA/23/2012</t>
  </si>
  <si>
    <t>DT-ZA/24/2012</t>
  </si>
  <si>
    <t>Horváth Olívia Judit</t>
  </si>
  <si>
    <t>DT-ZA/25/2012</t>
  </si>
  <si>
    <t>DT-ZA/26/2012</t>
  </si>
  <si>
    <t>DT-ZA/27/2012</t>
  </si>
  <si>
    <t>DT-ZA/28/2012</t>
  </si>
  <si>
    <t>DT-ZA/29/2012</t>
  </si>
  <si>
    <t>Simonics Csaba</t>
  </si>
  <si>
    <t>DT-ZA/3/2012</t>
  </si>
  <si>
    <t>DT-ZA/30/2012</t>
  </si>
  <si>
    <t>Németh György</t>
  </si>
  <si>
    <t>DT-ZA/31/2012</t>
  </si>
  <si>
    <t>DT-ZA/32/2012</t>
  </si>
  <si>
    <t>DT-ZA/33/2012</t>
  </si>
  <si>
    <t>Szeitli Imre</t>
  </si>
  <si>
    <t>DT-ZA/34/2012</t>
  </si>
  <si>
    <t>Lámfalussy Sándor Szakközépiskola és Szakiskola</t>
  </si>
  <si>
    <t>DT-ZA/35/2012</t>
  </si>
  <si>
    <t>Páterdombi Szakképző Iskola</t>
  </si>
  <si>
    <t>DT-ZA/36/2012</t>
  </si>
  <si>
    <t>Ganz Ábrahám és Munkácsy Mihály Szakközépiskola és Szakiskola</t>
  </si>
  <si>
    <t>DT-ZA/37/2012</t>
  </si>
  <si>
    <t>Asbóth Sándor Szakközépiskola, Szakiskola és Kollégium</t>
  </si>
  <si>
    <t>DT-ZA/38/2012</t>
  </si>
  <si>
    <t>DT-ZA/39/2012</t>
  </si>
  <si>
    <t>Nagykanizsai Műszaki Szakképző Iskola és Kollégium</t>
  </si>
  <si>
    <t>DT-ZA/4/2012</t>
  </si>
  <si>
    <t>DT-ZA/5/2012</t>
  </si>
  <si>
    <t>DT-ZA/6/2012</t>
  </si>
  <si>
    <t>DT-ZA/7/2012</t>
  </si>
  <si>
    <t>DT-ZA/8/2012</t>
  </si>
  <si>
    <t>DT-ZA/9/2012</t>
  </si>
  <si>
    <t>Mézeskalács-készítő*</t>
  </si>
  <si>
    <t>Sütőipari munkás*</t>
  </si>
  <si>
    <t>Száraztészta-készítő*</t>
  </si>
  <si>
    <t>Tejkezelő*</t>
  </si>
  <si>
    <t>Üvegező</t>
  </si>
  <si>
    <t>Famegmunkáló</t>
  </si>
  <si>
    <t>Bőrtárgykészítő</t>
  </si>
  <si>
    <t>Cipőjavító*</t>
  </si>
  <si>
    <t>Szíjgyártó*</t>
  </si>
  <si>
    <t>Nemszőttkelmegyártó</t>
  </si>
  <si>
    <t>Kefe- és seprűkészítő*</t>
  </si>
  <si>
    <t>Gyékény-, szalma-, csuhéj tárgykészítő</t>
  </si>
  <si>
    <t>Kosárfonó és fonottbútor-készítő*</t>
  </si>
  <si>
    <t>Kézi és gépi hímző</t>
  </si>
  <si>
    <t>Textiljáték-készítő*</t>
  </si>
  <si>
    <t>Képkeretező és üvegező</t>
  </si>
  <si>
    <t>Szőnyegszövő</t>
  </si>
  <si>
    <t>Ezüstkalászos gazda*</t>
  </si>
  <si>
    <t>Mezőgazdasági munkás*</t>
  </si>
  <si>
    <t>Állatgondozó*</t>
  </si>
  <si>
    <t>Gombatermelő*</t>
  </si>
  <si>
    <t>Gyógynövényismerő és -termelő*</t>
  </si>
  <si>
    <t>Dísznövénytermelő*</t>
  </si>
  <si>
    <t>Faiskola-kezelő*</t>
  </si>
  <si>
    <t>Gyümölcstermelő*</t>
  </si>
  <si>
    <t>Kerti munkás*</t>
  </si>
  <si>
    <t>Parkgondozó*</t>
  </si>
  <si>
    <t>Szőlőtermelő*</t>
  </si>
  <si>
    <t>Szövettenyésztő*</t>
  </si>
  <si>
    <t>Zöldség- és fűszernövény-termelő*</t>
  </si>
  <si>
    <t>Erdőművelő*</t>
  </si>
  <si>
    <t>Motorfűrész-kezelő</t>
  </si>
  <si>
    <t>Fűrészipari gépkezelő</t>
  </si>
  <si>
    <t>Állattenyésztési gépkezelő (a gép megjelölésével)*</t>
  </si>
  <si>
    <t>Településihulladék-gyűjtő és -szállító*</t>
  </si>
  <si>
    <t>Óvodai dajka</t>
  </si>
  <si>
    <t>Szórakoztató zenész II.</t>
  </si>
  <si>
    <t>Szórakoztató zenész I.</t>
  </si>
  <si>
    <t>Szórakoztató zenész (hangszer és műfaj megjelölésével)</t>
  </si>
  <si>
    <t>Szita-, tampon- és filmnyomó</t>
  </si>
  <si>
    <t>Gipszmintakészítő</t>
  </si>
  <si>
    <t>Népi kézműves</t>
  </si>
  <si>
    <t>Népi játék és kismesterségek oktatója (a tevékenységi kör megjelölésével)</t>
  </si>
  <si>
    <t>Csipkekészítő</t>
  </si>
  <si>
    <t>Fajátékkészítő</t>
  </si>
  <si>
    <t>Faműves</t>
  </si>
  <si>
    <t>Fazekas</t>
  </si>
  <si>
    <t>Gyékény-, szalma- és csuhéjtárgykészítő</t>
  </si>
  <si>
    <t>Kosárfonó és fonottbútor-készítő</t>
  </si>
  <si>
    <t>Takács</t>
  </si>
  <si>
    <t>Kosárfonó</t>
  </si>
  <si>
    <t>Öntészeti mintakészítő</t>
  </si>
  <si>
    <t xml:space="preserve">Öntő </t>
  </si>
  <si>
    <t>Öntvény- és bugatisztító</t>
  </si>
  <si>
    <t>Kokilla- és nyomásos öntő</t>
  </si>
  <si>
    <t>Öntőforma-készítő</t>
  </si>
  <si>
    <t>Precíziós öntő</t>
  </si>
  <si>
    <t>Lemezlakatos</t>
  </si>
  <si>
    <t xml:space="preserve">Szerkezetlakatos </t>
  </si>
  <si>
    <t>Színesfém-feldolgozó</t>
  </si>
  <si>
    <t>Színesfémkohász</t>
  </si>
  <si>
    <t>Alumíniumkohász</t>
  </si>
  <si>
    <t>Timföldgyártó</t>
  </si>
  <si>
    <t>Vas- és acélfeldolgozó</t>
  </si>
  <si>
    <t>Gépi kovács</t>
  </si>
  <si>
    <t>Hengerész</t>
  </si>
  <si>
    <t>Bádogos és épületbádogos</t>
  </si>
  <si>
    <t>Burkoló</t>
  </si>
  <si>
    <t>Cserépkályha- és kandallóépítő</t>
  </si>
  <si>
    <t>Épületburkoló</t>
  </si>
  <si>
    <t>Épületszigetelő</t>
  </si>
  <si>
    <t>Épületszobrász</t>
  </si>
  <si>
    <t>Fapadlózó és burkoló*</t>
  </si>
  <si>
    <t>Gázvezeték- és készülékszerelő</t>
  </si>
  <si>
    <t>Hő- és hangszigetelő</t>
  </si>
  <si>
    <t>Kőfaragó</t>
  </si>
  <si>
    <t>Kőműves</t>
  </si>
  <si>
    <t>Szerkezetlakatos</t>
  </si>
  <si>
    <t>Szobafestő-mázoló és tapétázó</t>
  </si>
  <si>
    <t>Bútor- és lakástextil-eladó</t>
  </si>
  <si>
    <t>Élelmiszer- és vegyiáru-eladó</t>
  </si>
  <si>
    <t>Műszakicikk eladó</t>
  </si>
  <si>
    <t>Porcelán- és edényáru-eladó</t>
  </si>
  <si>
    <t>Ruházati eladó</t>
  </si>
  <si>
    <t>Zöldség-gyümölcs eladó</t>
  </si>
  <si>
    <t>Raktáros</t>
  </si>
  <si>
    <t>Áruösszeállító</t>
  </si>
  <si>
    <t>Raktárkezelő</t>
  </si>
  <si>
    <t>Színházi kellékes</t>
  </si>
  <si>
    <t>Töltőállomás-kezelő</t>
  </si>
  <si>
    <t>Gázcseretelep-kezelő</t>
  </si>
  <si>
    <t>Vegyesiparcikk-kereskedő</t>
  </si>
  <si>
    <t>Agrokémiai és növényvédelmi kereskedő</t>
  </si>
  <si>
    <t>Gyógynövénykereskedő</t>
  </si>
  <si>
    <t>Piaci, vásári kereskedő</t>
  </si>
  <si>
    <t>Sportszer- és játékkereskedő</t>
  </si>
  <si>
    <t>Informatikai hálózatirendszer-telepítő</t>
  </si>
  <si>
    <t>Boncmester</t>
  </si>
  <si>
    <t>Egészségőr, fertőtlenítő</t>
  </si>
  <si>
    <t>Műtőssegéd</t>
  </si>
  <si>
    <t>Egészségügyi kártevőirtó szakmunkás</t>
  </si>
  <si>
    <t>Masszőr (fürdős)</t>
  </si>
  <si>
    <t xml:space="preserve">Agrárgazdasági gépszerelő, gépjavító </t>
  </si>
  <si>
    <t>Dieseladagoló-javító</t>
  </si>
  <si>
    <t>Erő- és munkagépjavító</t>
  </si>
  <si>
    <t>Hidraulika-javító</t>
  </si>
  <si>
    <t>Járműelektromos szerelő</t>
  </si>
  <si>
    <t>Erdészeti gépszerelő, gépjavító</t>
  </si>
  <si>
    <t>Kertészeti gépszerelő, gépjavító</t>
  </si>
  <si>
    <t>Mezőgazdasági gépszerelő, gépjavító</t>
  </si>
  <si>
    <t>CNC-forgácsoló</t>
  </si>
  <si>
    <t>Építő- és szállítógép-szerelő</t>
  </si>
  <si>
    <t xml:space="preserve">Erdőgazdasági gépkezelő </t>
  </si>
  <si>
    <t>Erdészeti felkészítőgép kezelője</t>
  </si>
  <si>
    <t>Erdészeti kötélpálya kezelője</t>
  </si>
  <si>
    <t>Erdészeti közelítőgép kezelője</t>
  </si>
  <si>
    <t>Erdészeti rakodógép kezelője</t>
  </si>
  <si>
    <t>Többfunkciós fakitermelőgép kezelője</t>
  </si>
  <si>
    <t>Fémipari megmunkálógépsor és berendezés-üzemeltető</t>
  </si>
  <si>
    <t>Darabológép-kezelő</t>
  </si>
  <si>
    <t>Fémtömegcikkgyártó</t>
  </si>
  <si>
    <t xml:space="preserve">Fémipari megmunkálógép-kezelő </t>
  </si>
  <si>
    <t>Fémnyomó</t>
  </si>
  <si>
    <t>Mérlegműszerész</t>
  </si>
  <si>
    <t>Orvosi műszerész</t>
  </si>
  <si>
    <t>Gépgyártósori gépkezelő, gépszerelő</t>
  </si>
  <si>
    <t>Háztartási gépgyártó</t>
  </si>
  <si>
    <t>Gépi felületelőkészítő és- tisztító</t>
  </si>
  <si>
    <t>Gyártósori munkás</t>
  </si>
  <si>
    <t>Iparitermék-bontó</t>
  </si>
  <si>
    <t>Finomgyártósori gépkezelő, gépszerelő</t>
  </si>
  <si>
    <t>Kézigépes megmunkáló</t>
  </si>
  <si>
    <t>Esztergályos</t>
  </si>
  <si>
    <t>Fogazó</t>
  </si>
  <si>
    <t>Fűrészipari szerszámélező</t>
  </si>
  <si>
    <t>Köszörűs</t>
  </si>
  <si>
    <t>Marós</t>
  </si>
  <si>
    <t xml:space="preserve">Gépi forgácsoló </t>
  </si>
  <si>
    <t>Gépbeállító</t>
  </si>
  <si>
    <t>Géplakatos</t>
  </si>
  <si>
    <t>Külfejtésesbánya-művelő</t>
  </si>
  <si>
    <t>Mélyfúró</t>
  </si>
  <si>
    <t>Vájár (mélyművelő)</t>
  </si>
  <si>
    <t xml:space="preserve">Hegesztő </t>
  </si>
  <si>
    <t>Bevontelektródás hegesztő</t>
  </si>
  <si>
    <t>Egyéb eljárás szerinti hegesztő</t>
  </si>
  <si>
    <t>Fogyóelektródás hegesztő</t>
  </si>
  <si>
    <t>Gázhegesztő</t>
  </si>
  <si>
    <t>Hegesztő-vágó gép kezelője</t>
  </si>
  <si>
    <t>Volframelektródás hegesztő</t>
  </si>
  <si>
    <t>Hőkezelő</t>
  </si>
  <si>
    <t>Kemencekezelő, -égető</t>
  </si>
  <si>
    <t xml:space="preserve">Kereskedelmi, háztartási és vendéglátóipari gépszerelő </t>
  </si>
  <si>
    <t>Háztartásigép-szerelő</t>
  </si>
  <si>
    <t>Kereskedelmi és vendéglátóipari gépszerelő</t>
  </si>
  <si>
    <t>Késes, köszörűs, kulcsmásoló</t>
  </si>
  <si>
    <t>Gépi gravírozó</t>
  </si>
  <si>
    <t>Kulcsmásoló</t>
  </si>
  <si>
    <t>Kohászati anyagelőkészítő</t>
  </si>
  <si>
    <t>Fémhulladék-előkészítő</t>
  </si>
  <si>
    <t xml:space="preserve">Kohászati gépkezelő </t>
  </si>
  <si>
    <t>Színesfémkohászati gépkezelő</t>
  </si>
  <si>
    <t>Vaskohászati gépkezelő</t>
  </si>
  <si>
    <t>Kötő- és varrógép műszerész</t>
  </si>
  <si>
    <t>Varrógépműszerész</t>
  </si>
  <si>
    <t xml:space="preserve">Mezőgazdasági gépkezelő </t>
  </si>
  <si>
    <t>Keltetőgép kezelő</t>
  </si>
  <si>
    <t>Kertészeti gép kezelő</t>
  </si>
  <si>
    <t>Majorgép-kezelő</t>
  </si>
  <si>
    <t>Meliorációs, kert- és parképítőgép kezelő</t>
  </si>
  <si>
    <t>Mezőgazdasági erő- és munkagépkezelő</t>
  </si>
  <si>
    <t>Mezőgazdasági rakodógép kezelő</t>
  </si>
  <si>
    <t>Mezőgazdasági szárítóüzemi gépkezelő</t>
  </si>
  <si>
    <t>Növényvédelmi gépkezelő</t>
  </si>
  <si>
    <t>Önjáró betakarítógép kezelője</t>
  </si>
  <si>
    <t xml:space="preserve">Mezőgazdasági gépüzemeltető, gépkarbantartó </t>
  </si>
  <si>
    <t>Állattenyésztési gépüzemeltető, gépkarbantartó</t>
  </si>
  <si>
    <t>Erdészeti gépüzemeltető, gépkarbantartó</t>
  </si>
  <si>
    <t>Kertészeti gépüzemeltető, gépkarbantartó</t>
  </si>
  <si>
    <t>Baromfifeldolgozó-ipari szakmunkás</t>
  </si>
  <si>
    <t>Cukoripari szakmunkás</t>
  </si>
  <si>
    <t>Dohányfeldolgozó</t>
  </si>
  <si>
    <t>Édesiparitermék-gyártó</t>
  </si>
  <si>
    <t>Gyümölcspálinka-gyártó*</t>
  </si>
  <si>
    <t>Hentes és mészáros</t>
  </si>
  <si>
    <t>Húsipari szakmunkás</t>
  </si>
  <si>
    <t>Keksz- és ostyagyártó*</t>
  </si>
  <si>
    <t>Olvasztár</t>
  </si>
  <si>
    <t>Folyamatos öntő</t>
  </si>
  <si>
    <t>Savanyító*</t>
  </si>
  <si>
    <t>Sörgyártó</t>
  </si>
  <si>
    <t>Tartósítóipari szakmunkás</t>
  </si>
  <si>
    <t>Tejtermékgyártó</t>
  </si>
  <si>
    <t>Zöldség- és gyümölcsfeldolgozó*</t>
  </si>
  <si>
    <t>Vízvezeték- és központifűtés-szerelő</t>
  </si>
  <si>
    <t>Hő-, hangszigetelő és ipari bádogos</t>
  </si>
  <si>
    <t>Vasbeton- és műkőkészítő</t>
  </si>
  <si>
    <t>Hőtechnikai berendezéskezelő</t>
  </si>
  <si>
    <t>Hőközpont és -hálózatkezelő</t>
  </si>
  <si>
    <t>Hűtéstechnikai berendezéskezelő</t>
  </si>
  <si>
    <t>Kazángépész (12 tonna felett)</t>
  </si>
  <si>
    <t>Kazánkezelő (2-12 tonna között)</t>
  </si>
  <si>
    <t>Kompresszorkezelő</t>
  </si>
  <si>
    <t>Ipari olaj- és gáztüzelő-berendezés kezelője</t>
  </si>
  <si>
    <t>Kisteljesítményű kazán fűtője (max. 2 tonna)</t>
  </si>
  <si>
    <t>Kéményszerelő</t>
  </si>
  <si>
    <t>Légtechnikai hálózat szerelő</t>
  </si>
  <si>
    <t>Villamoshálózat-szerelő, -üzemeltető</t>
  </si>
  <si>
    <t>Villamos-távvezeték építő, szerelő, karbantartó</t>
  </si>
  <si>
    <t>Öntő</t>
  </si>
  <si>
    <t>Öntőipari mintakészítő</t>
  </si>
  <si>
    <t>Eljárás szerinti hegesztő (az eljárás megjelölésével)</t>
  </si>
  <si>
    <t>Kovács</t>
  </si>
  <si>
    <t>Tűzihorganyzó</t>
  </si>
  <si>
    <t>Fémforgácsoló</t>
  </si>
  <si>
    <t>Ipari- és kereskedelmihűtőgép-szerelő</t>
  </si>
  <si>
    <t>Szellőző- és klímaberendezés-szerelő</t>
  </si>
  <si>
    <t>Kerékpárszerelő</t>
  </si>
  <si>
    <t>Faipari gépmunkás</t>
  </si>
  <si>
    <t>Kisofszetgép-kezelő</t>
  </si>
  <si>
    <t>Papírgyártó és -feldolgozó</t>
  </si>
  <si>
    <t>Gumigyártó és -feldolgozó</t>
  </si>
  <si>
    <t>Gyógyszer- és tápszerkészítő</t>
  </si>
  <si>
    <t>Műanyag-feldolgozó</t>
  </si>
  <si>
    <t>Vegyianyaggyártó</t>
  </si>
  <si>
    <t>Acélhengerész</t>
  </si>
  <si>
    <t>Gumiabroncs-javító és kerékkiegyensúlyozó</t>
  </si>
  <si>
    <t xml:space="preserve">Járműfényező </t>
  </si>
  <si>
    <t xml:space="preserve">Karosszérialakatos </t>
  </si>
  <si>
    <t>Targonca- és munkagépszerelő</t>
  </si>
  <si>
    <t>Iparigáz- és olajtüzelőberendezés-kezelő</t>
  </si>
  <si>
    <t>Kisteljesítményűkazán-fűtő</t>
  </si>
  <si>
    <t>Villamosművi algépész</t>
  </si>
  <si>
    <t>Villamosművigázturbina-gépész</t>
  </si>
  <si>
    <t>Villamosművi kezelő (a technológia és a tevékenység megjelölésével)</t>
  </si>
  <si>
    <t>Villamosműviolajállomás-gépész</t>
  </si>
  <si>
    <t>Villamosművi vízelőkészítő gépész</t>
  </si>
  <si>
    <t>Építőgép-karbantartó</t>
  </si>
  <si>
    <t>Könnyűgépkezelő</t>
  </si>
  <si>
    <t>Nehézgépkezelő</t>
  </si>
  <si>
    <t>Kompresszor-, légtartály- és szivattyúkezelő</t>
  </si>
  <si>
    <t>Propánbutángázlefejtő és töltőberendezés-kezelő</t>
  </si>
  <si>
    <t>Asztalosipari szerelő*</t>
  </si>
  <si>
    <t>Fafeldolgozó</t>
  </si>
  <si>
    <t>Könyvkötő</t>
  </si>
  <si>
    <t>Kötészeti gépkezelő</t>
  </si>
  <si>
    <t>Bőripari szabász</t>
  </si>
  <si>
    <t>Bőripari varrómunkás (tűző)</t>
  </si>
  <si>
    <t>Filmnyomó és kendőfestő</t>
  </si>
  <si>
    <t>Fonó</t>
  </si>
  <si>
    <t>Kötöttárukészítő</t>
  </si>
  <si>
    <t>Varrómunkás*</t>
  </si>
  <si>
    <t>Nyomdai segédgépmester</t>
  </si>
  <si>
    <t>Könyvkötő asszisztens*</t>
  </si>
  <si>
    <t>Csipkekészítő*</t>
  </si>
  <si>
    <t>Fajátékkészítő*</t>
  </si>
  <si>
    <t>Fatömegcikk- és eszközgyártó*</t>
  </si>
  <si>
    <t>Ipari üvegműves</t>
  </si>
  <si>
    <t>Kerámiakészítő</t>
  </si>
  <si>
    <t>Porcelánkészítő</t>
  </si>
  <si>
    <t>Redőny-, reluxakészítő, -javító</t>
  </si>
  <si>
    <t>Üvegcsiszoló</t>
  </si>
  <si>
    <t>Üvegfúvó</t>
  </si>
  <si>
    <t>Baromfifeldolgozó</t>
  </si>
  <si>
    <t>Bélfeldolgozó</t>
  </si>
  <si>
    <t>Csontozó munkás</t>
  </si>
  <si>
    <t>Halfeldolgozó</t>
  </si>
  <si>
    <t>Vágóhídi munkás</t>
  </si>
  <si>
    <t>Bolti hentes</t>
  </si>
  <si>
    <t>Szárazáru készítő</t>
  </si>
  <si>
    <t>Kalapos, sapka- és kesztyűkészítő</t>
  </si>
  <si>
    <t>Kalapos, sapkakészítő</t>
  </si>
  <si>
    <t>Kesztyűs</t>
  </si>
  <si>
    <t>Szíjgyártó</t>
  </si>
  <si>
    <t>Szíjgyártó és nyerges</t>
  </si>
  <si>
    <t>Finomkerámiagyártó gép kezelője</t>
  </si>
  <si>
    <t>Kerámiaipari gépkezelő</t>
  </si>
  <si>
    <t>Ipari nemesfém-megmunkáló</t>
  </si>
  <si>
    <t xml:space="preserve">Kádár, bognár </t>
  </si>
  <si>
    <t>Bognár</t>
  </si>
  <si>
    <t>Kádár</t>
  </si>
  <si>
    <t>Kishajóépítő és -karbantartó technikus</t>
  </si>
  <si>
    <t>Kishajó-karbantartó</t>
  </si>
  <si>
    <t>Mész- és cementterméket gyártó gép kezelője</t>
  </si>
  <si>
    <t xml:space="preserve">Papírgyártó és -feldolgozó </t>
  </si>
  <si>
    <t>Papíripari alapanyaggyártó</t>
  </si>
  <si>
    <t>Sportszerjavító</t>
  </si>
  <si>
    <t>Üveggyártó</t>
  </si>
  <si>
    <t>Üvegipari gépkezelő</t>
  </si>
  <si>
    <t>Bányászati gépkezelő</t>
  </si>
  <si>
    <t>Bányászati szállítóberendezés kezelője</t>
  </si>
  <si>
    <t>Szilárdásvány-kitermelőgép kezelője</t>
  </si>
  <si>
    <t>Elektrolakatos és villamossági szerelő</t>
  </si>
  <si>
    <t>Külszíni bányász</t>
  </si>
  <si>
    <t>Kőbányász, ásványelőkészítő</t>
  </si>
  <si>
    <t>Külfejtéses bányaművelő</t>
  </si>
  <si>
    <t>Vájár</t>
  </si>
  <si>
    <t>Gázfogadó- és átadóállomás-kezelő</t>
  </si>
  <si>
    <t>Betonelemgyártó</t>
  </si>
  <si>
    <t xml:space="preserve">Csővezetéképítő </t>
  </si>
  <si>
    <t>Építményszerkezet-szerelő</t>
  </si>
  <si>
    <t>Darukötöző</t>
  </si>
  <si>
    <t>Építményszigetelő</t>
  </si>
  <si>
    <t>Vízszigetelő</t>
  </si>
  <si>
    <t>Építményzsaluzat-szerelő</t>
  </si>
  <si>
    <t>Zsaluzóács</t>
  </si>
  <si>
    <t xml:space="preserve">Építő- és anyagmozgatógép kezelője </t>
  </si>
  <si>
    <t>Emelőgépkezelő</t>
  </si>
  <si>
    <t>Energiaátalakító-berendezés kezelője</t>
  </si>
  <si>
    <t>Építési anyagelőkészítő gép kezelője</t>
  </si>
  <si>
    <t>Földmunkagép-kezelő</t>
  </si>
  <si>
    <t>Targoncavezető</t>
  </si>
  <si>
    <t>Útépítőgép-kezelő</t>
  </si>
  <si>
    <t xml:space="preserve">Épület- és építménybádogos </t>
  </si>
  <si>
    <t xml:space="preserve">Épületasztalos </t>
  </si>
  <si>
    <t xml:space="preserve">Épületgépészeti csőhálózat- és berendezés-szerelő </t>
  </si>
  <si>
    <t>Energiahasznosító berendezés szerelője</t>
  </si>
  <si>
    <t>Gázfogyasztóberendezés- és csőhálózat-szerelő</t>
  </si>
  <si>
    <t>Vízvezeték- és vízkészülék-szerelő</t>
  </si>
  <si>
    <t>Duguláselhárító</t>
  </si>
  <si>
    <t>Karbantartó, csőszerelő</t>
  </si>
  <si>
    <t>Műanyagcső-szerelő</t>
  </si>
  <si>
    <t>Tűzvédelmi eszköz- és rendszerszerelő, karbantartó</t>
  </si>
  <si>
    <t>Épületlakatos</t>
  </si>
  <si>
    <t>Épületmechanikai szerelő</t>
  </si>
  <si>
    <t>Ingatlanfenntartó, karbantartó</t>
  </si>
  <si>
    <t>Sportterem- és sportlétesítmény-üzemeltető</t>
  </si>
  <si>
    <t>Ipari alpinista</t>
  </si>
  <si>
    <t xml:space="preserve">Kályhás </t>
  </si>
  <si>
    <t>Cserépkályha-készítő</t>
  </si>
  <si>
    <t>Kandallóépítő</t>
  </si>
  <si>
    <t xml:space="preserve">Kőfaragó, műköves és épületszobrász </t>
  </si>
  <si>
    <t>Kőfaragó, épületszobrász</t>
  </si>
  <si>
    <t>Műkőkészítő</t>
  </si>
  <si>
    <t>Sírkőkészítő</t>
  </si>
  <si>
    <t>Beton- és vasbetonkészítő</t>
  </si>
  <si>
    <t>Épületfalazó kőműves</t>
  </si>
  <si>
    <t>Építési kisgépkezelő</t>
  </si>
  <si>
    <t>Gépi vakoló</t>
  </si>
  <si>
    <t xml:space="preserve">Kőműves </t>
  </si>
  <si>
    <t>Közútkezelő</t>
  </si>
  <si>
    <t>Útfenntartó</t>
  </si>
  <si>
    <t xml:space="preserve">Tetőfedő </t>
  </si>
  <si>
    <t>Nádtetőkészítő</t>
  </si>
  <si>
    <t>Térburkoló</t>
  </si>
  <si>
    <t xml:space="preserve">Üveges és képkeretező </t>
  </si>
  <si>
    <t>Képkeretező</t>
  </si>
  <si>
    <t>Vízkútfúró</t>
  </si>
  <si>
    <t>Mezőgazdasági gazdaasszony</t>
  </si>
  <si>
    <t>Állatkerti és cirkuszi állatgondozó*</t>
  </si>
  <si>
    <t>Állattenyésztő (az állatfaj megjelölésével)*</t>
  </si>
  <si>
    <t>Lótenyésztő</t>
  </si>
  <si>
    <t>Méhész*</t>
  </si>
  <si>
    <t>Tenyészállatteljesítmény-vizsgáló</t>
  </si>
  <si>
    <t>Általános állattenyésztő</t>
  </si>
  <si>
    <t>Gyógynövénytermesztő és -feldolgozó*</t>
  </si>
  <si>
    <t>Növényvédő és méregraktár-kezelő</t>
  </si>
  <si>
    <t>Dohánykertész</t>
  </si>
  <si>
    <t>Dísznövény- és zöldségtermesztő</t>
  </si>
  <si>
    <t>Szőlő- és gyümölcstermesztő</t>
  </si>
  <si>
    <t>Állatkerti állatgondozó</t>
  </si>
  <si>
    <t>Cirkuszi állatgondozó</t>
  </si>
  <si>
    <t>Állattartó-telepi munkás</t>
  </si>
  <si>
    <t xml:space="preserve">Állattartási szolgáltató </t>
  </si>
  <si>
    <t>Ebrendész</t>
  </si>
  <si>
    <t>Kutyakiképző</t>
  </si>
  <si>
    <t>Kutyakozmetikus</t>
  </si>
  <si>
    <t xml:space="preserve">Állattenyésztő </t>
  </si>
  <si>
    <t xml:space="preserve">Állattenyésztő (baromfi és kisállat) </t>
  </si>
  <si>
    <t xml:space="preserve">Állattenyésztő (juh és kecske) </t>
  </si>
  <si>
    <t xml:space="preserve">Állattenyésztő (sertés) </t>
  </si>
  <si>
    <t xml:space="preserve">Állattenyésztő (szarvasmarha) </t>
  </si>
  <si>
    <t xml:space="preserve">Lótartó és -tenyésztő </t>
  </si>
  <si>
    <t xml:space="preserve">Belovagló </t>
  </si>
  <si>
    <t>Lóápoló és gondozó</t>
  </si>
  <si>
    <t xml:space="preserve">Méhész </t>
  </si>
  <si>
    <t>Méhészeti munkás</t>
  </si>
  <si>
    <t>Kertész 5</t>
  </si>
  <si>
    <t xml:space="preserve">Dohánykertész </t>
  </si>
  <si>
    <t xml:space="preserve">Gyümölcstermesztő </t>
  </si>
  <si>
    <t xml:space="preserve">Szőlőtermesztő </t>
  </si>
  <si>
    <t xml:space="preserve">Zöldségtermesztő </t>
  </si>
  <si>
    <t>Fűszernövény-termesztő</t>
  </si>
  <si>
    <t>Gombatermesztő</t>
  </si>
  <si>
    <t>Kerti munkás</t>
  </si>
  <si>
    <t>Lakott-területi fakitermelő</t>
  </si>
  <si>
    <t>Erdei melléktermékgyűjtő és -hasznosító</t>
  </si>
  <si>
    <t>Erdőművelő</t>
  </si>
  <si>
    <t>Erdészeti növényvédő</t>
  </si>
  <si>
    <t>Erdőőr</t>
  </si>
  <si>
    <t>Fakitermelő</t>
  </si>
  <si>
    <t xml:space="preserve">Erdészeti szakmunkás </t>
  </si>
  <si>
    <t>Elektromos halászgép kezelője</t>
  </si>
  <si>
    <t>Halőr</t>
  </si>
  <si>
    <t>Horgásztókezelő</t>
  </si>
  <si>
    <t>Halász</t>
  </si>
  <si>
    <t>Erdészetikötélpálya-kezelő</t>
  </si>
  <si>
    <t>Fakitermelési gépkezelő</t>
  </si>
  <si>
    <t>Közelítőgép-kezelő</t>
  </si>
  <si>
    <t>Növénytermesztő gépész</t>
  </si>
  <si>
    <t>Mezőgazdasági gépkezelő (a gép megjelölésével)</t>
  </si>
  <si>
    <t>Inszeminátor</t>
  </si>
  <si>
    <t>Inszeminátor (baromfi és kisállat)</t>
  </si>
  <si>
    <t>Inszeminátor (juh és kecske)</t>
  </si>
  <si>
    <t>Inszeminátor (ló)</t>
  </si>
  <si>
    <t>Inszeminátor (sertés)</t>
  </si>
  <si>
    <t>Inszeminátor (szarvasmarha)</t>
  </si>
  <si>
    <t>Autóbuszvezető</t>
  </si>
  <si>
    <t>Tehergépkocsi-vezető</t>
  </si>
  <si>
    <t>Falusi vendéglátó</t>
  </si>
  <si>
    <t>Gyorsétkeztetési eladó*</t>
  </si>
  <si>
    <t>Vendégfogadós</t>
  </si>
  <si>
    <t>Kelmefestő és -tisztító</t>
  </si>
  <si>
    <t>ABC-eladó*</t>
  </si>
  <si>
    <t>Hulladékgyűjtő</t>
  </si>
  <si>
    <t>Hús- és hentesáru-eladó</t>
  </si>
  <si>
    <t>Konfekció-, méteráru- és lakástextil-eladó*</t>
  </si>
  <si>
    <t>Töltőállomás-kezelő, eladó</t>
  </si>
  <si>
    <t>Virágkötő*</t>
  </si>
  <si>
    <t>Színházi díszítő, zsinóros, berendező és alsógépezet-kezelő</t>
  </si>
  <si>
    <t>Kutyakozmetikus*</t>
  </si>
  <si>
    <t>Propánbutáncseretelep-kezelő</t>
  </si>
  <si>
    <t>Takarító</t>
  </si>
  <si>
    <t>Panziós, falusi vendéglátó</t>
  </si>
  <si>
    <t>Szállodai szobaasszony</t>
  </si>
  <si>
    <t>Takarítógép-kezelő</t>
  </si>
  <si>
    <t>Kéz- és lábápoló, műkörömépítő</t>
  </si>
  <si>
    <t>Úszómunkagép-kezelő</t>
  </si>
  <si>
    <t xml:space="preserve">Haszongépjármű vezető </t>
  </si>
  <si>
    <t>Vonalgondozó</t>
  </si>
  <si>
    <t>Vasúti pályamunkás</t>
  </si>
  <si>
    <t>Hulladékfelvásárló</t>
  </si>
  <si>
    <t>Csatornamű-kezelő</t>
  </si>
  <si>
    <t>Csatornakarbantartó</t>
  </si>
  <si>
    <t>Csatornaüzemi gépkezelő</t>
  </si>
  <si>
    <t>Egészségügyi kártevőirtó-fertőtlenítő</t>
  </si>
  <si>
    <t>Egészségügyi gázmester</t>
  </si>
  <si>
    <t>Fertőtlenítő sterilező</t>
  </si>
  <si>
    <t>Fürdőüzemi gépész</t>
  </si>
  <si>
    <t>Fürdőüzemi gépkezelő</t>
  </si>
  <si>
    <t>Köztisztasági munkagép- és járműkezelő</t>
  </si>
  <si>
    <t>Településtisztasági szippantógépkezelő</t>
  </si>
  <si>
    <t>Vízkárelhárító</t>
  </si>
  <si>
    <t>Hidroforkezelő</t>
  </si>
  <si>
    <t>Vízgépkezelő</t>
  </si>
  <si>
    <t>Vízműkezelő</t>
  </si>
  <si>
    <t>Bankőr</t>
  </si>
  <si>
    <t>Fegyveres biztonsági őr</t>
  </si>
  <si>
    <t>Kutyás őr</t>
  </si>
  <si>
    <t>Kutyavezető – biztonsági őr</t>
  </si>
  <si>
    <t>Pénzszállító</t>
  </si>
  <si>
    <t>Rendezvénybiztosító</t>
  </si>
  <si>
    <t>Testőr</t>
  </si>
  <si>
    <t>Vagyonőr</t>
  </si>
  <si>
    <t>Biztonsági őr</t>
  </si>
  <si>
    <t xml:space="preserve">Biztonságtechnika-kezelő </t>
  </si>
  <si>
    <t>Elektronikus vagyonvédelmi rendszerszerelő</t>
  </si>
  <si>
    <t>Mechanikus vagyonvédelmi rendszerszerelő</t>
  </si>
  <si>
    <t>Biztonságtechnikai szerelő, kezelő</t>
  </si>
  <si>
    <t>Parkolóőr</t>
  </si>
  <si>
    <t>Díjbeszedő-leolvasó</t>
  </si>
  <si>
    <t xml:space="preserve">Vadászpuska műves </t>
  </si>
  <si>
    <t>Honvéd tiszthelyettes II. (az ágazat megjelölésével)</t>
  </si>
  <si>
    <t>Alapfokú katonai vezetőhelyettes II.</t>
  </si>
  <si>
    <t>Kutyavezető</t>
  </si>
  <si>
    <t>Nevelőszülő</t>
  </si>
  <si>
    <t>Dajka</t>
  </si>
  <si>
    <t>Szárazáru-készítő*</t>
  </si>
  <si>
    <t>NC-, CNC-gépkezelő (a technológia feltüntetésével)</t>
  </si>
  <si>
    <t>Atomerőművi karbantartó (a tevékenység feltüntetésével)</t>
  </si>
  <si>
    <t>Gáz- és olajtüzelőberendezés-szerelő, üzembe helyező</t>
  </si>
  <si>
    <t>Iparigáz- és olajtüzelőberendezés-szerelő, -karbantartó, -javító</t>
  </si>
  <si>
    <t>Atomerőművi gépész (a tevékenység feltüntetésével)</t>
  </si>
  <si>
    <t>Nyomástartóedény-gépész</t>
  </si>
  <si>
    <t>Villamosművi blokkgépész</t>
  </si>
  <si>
    <t>Villamosművigőzturbina-gépész</t>
  </si>
  <si>
    <t>Villamosművi kalorikus gépész</t>
  </si>
  <si>
    <t>Kazánkezelő</t>
  </si>
  <si>
    <t>Faanyag-minősítő</t>
  </si>
  <si>
    <t>Kehelycsésze- és pohárbefúvó (kézi)</t>
  </si>
  <si>
    <t>Aranykalászos gazda*</t>
  </si>
  <si>
    <t>Mezőgazdasági vállalkozó*</t>
  </si>
  <si>
    <t>Mikroszaporító*</t>
  </si>
  <si>
    <t>Faiskolaiszaporítóanyag-előállító*</t>
  </si>
  <si>
    <t>Elektromoshalászgép-kezelő</t>
  </si>
  <si>
    <t>Vendéglátó vállalkozó</t>
  </si>
  <si>
    <t>Kereskedő vállalkozó</t>
  </si>
  <si>
    <t>Tüzelő- és építőanyag-kereskedő</t>
  </si>
  <si>
    <t>Tűzoltó</t>
  </si>
  <si>
    <t>Gyermek- és ifjúsági felügyelő</t>
  </si>
  <si>
    <t>Porcelánfestő**</t>
  </si>
  <si>
    <t>Tűzzománcozott-dísztárgy készítő II.**</t>
  </si>
  <si>
    <t>Szórakoztató zenész II. (a műfaj és a hangszer megjelölésével)**</t>
  </si>
  <si>
    <t>Artista (a tevékenység megjelölésével)**</t>
  </si>
  <si>
    <t>Kaszkadőr (a tevékenység megjelölésével)</t>
  </si>
  <si>
    <t>Porcelánkészítő és -festő</t>
  </si>
  <si>
    <t>Porcelánfestő</t>
  </si>
  <si>
    <t>Virágkötő, -berendező, virágkereskedő</t>
  </si>
  <si>
    <t>Virágbolti eladó</t>
  </si>
  <si>
    <t>Virágkereskedő</t>
  </si>
  <si>
    <t>Gépíró és szövegszerkesztő</t>
  </si>
  <si>
    <t xml:space="preserve">Kereskedő, boltvezető </t>
  </si>
  <si>
    <t>Mintabolti értékesítő, szolgáltatásértékesítő</t>
  </si>
  <si>
    <t>Bolti pénztáros</t>
  </si>
  <si>
    <t>Kereskedelmi és szolgáltatási ügynök</t>
  </si>
  <si>
    <t>Szerencsejáték-értékesítő</t>
  </si>
  <si>
    <t>E-kereskedő</t>
  </si>
  <si>
    <t>Játéktermi felügyelő (krupié)</t>
  </si>
  <si>
    <t>Műszaki anyag- és alkatrészkereskedő</t>
  </si>
  <si>
    <t>Építőanyag-kereskedő</t>
  </si>
  <si>
    <t>Épületgépészeti anyag- és alkatrész-kereskedő</t>
  </si>
  <si>
    <t>Járműalkatrész-kereskedő</t>
  </si>
  <si>
    <t>Villamossági anyag- és alkatrész-kereskedő</t>
  </si>
  <si>
    <t>Gépészeti anyag- és alkatrészeladó</t>
  </si>
  <si>
    <t>Járműalkatrész-eladó</t>
  </si>
  <si>
    <t>Telepi építőanyag-eladó</t>
  </si>
  <si>
    <t>Villamossági anyag- és alkatrészeladó</t>
  </si>
  <si>
    <t>Jegyzőkönyvvezető</t>
  </si>
  <si>
    <t xml:space="preserve">Gépíró </t>
  </si>
  <si>
    <t>Gépíró, szövegszerkesztő</t>
  </si>
  <si>
    <t>Számítógép-kezelő (-használó)*</t>
  </si>
  <si>
    <t>Élelmiszeripari gépsor- és rendszerüzemeltető</t>
  </si>
  <si>
    <t>Palackozógép-kezelő</t>
  </si>
  <si>
    <t>Cukoripari gépkezelő</t>
  </si>
  <si>
    <t>Csomagológép-kezelő</t>
  </si>
  <si>
    <t>Dohánytermékgyártási gépkezelő</t>
  </si>
  <si>
    <t>Élelmiszeripari gépkezelő</t>
  </si>
  <si>
    <t>Élelmiszeripari készülék kezelője</t>
  </si>
  <si>
    <t>Növényolaj-gyártógép kezelője</t>
  </si>
  <si>
    <t xml:space="preserve">Felvonószerelő </t>
  </si>
  <si>
    <t>Felvonó karbantartó-szerelő</t>
  </si>
  <si>
    <t>Mozgólépcső karbantartó-szerelő</t>
  </si>
  <si>
    <t>Személyszállítógép üzemeltetője</t>
  </si>
  <si>
    <t>Szórakoztatóipari berendezés-üzemeltető</t>
  </si>
  <si>
    <t>Korrózió elleni védőbevonat készítője</t>
  </si>
  <si>
    <t>Festőberendezés kezelője</t>
  </si>
  <si>
    <t>Galvanizáló</t>
  </si>
  <si>
    <t>Szervesbevonat-készítő</t>
  </si>
  <si>
    <t>Könnyűipari géprendszer üzemeltetője</t>
  </si>
  <si>
    <t>Rostnövényfeldolgozó</t>
  </si>
  <si>
    <t>Seprű- és kefegyártó</t>
  </si>
  <si>
    <t>Szőr- és tollfeldolgozó</t>
  </si>
  <si>
    <t>Könnyűipari gépkezelő</t>
  </si>
  <si>
    <t>Mezőgazdasági kovács</t>
  </si>
  <si>
    <t>Mezőgazdasági munkagépjavító kovács</t>
  </si>
  <si>
    <t xml:space="preserve">Órás </t>
  </si>
  <si>
    <t>Szikraforgácsoló</t>
  </si>
  <si>
    <t>Borász</t>
  </si>
  <si>
    <t>Pék-cukrász</t>
  </si>
  <si>
    <t>Szeszipari szakmunkás</t>
  </si>
  <si>
    <t>Szikvíz- és szénsavasüdítőital-készítő</t>
  </si>
  <si>
    <t>Ács-állványozó</t>
  </si>
  <si>
    <t>Szórakoztatóelektronikai műszerész</t>
  </si>
  <si>
    <t>Hűtő- és klímaberendezés-szerelő, karbantartó</t>
  </si>
  <si>
    <t>Vasúti vontatási-áramellátási rendszerszerelő</t>
  </si>
  <si>
    <t>Vasúti vontatásihálózat-szerelő</t>
  </si>
  <si>
    <t>Érintésvédelmi szabványossági felülvizsgáló</t>
  </si>
  <si>
    <t>Erősáramú berendezések felülvizsgálója</t>
  </si>
  <si>
    <t>FAM szerelő (a feszültség megjelölésével)</t>
  </si>
  <si>
    <t>Kábelszerelő (a feszültségszint megjelölésével)</t>
  </si>
  <si>
    <t>Robbanásbiztos berendezés kezelője</t>
  </si>
  <si>
    <t>Szakszolgálati FAM szerelő</t>
  </si>
  <si>
    <t>Villamos gép és -készülék üzemeltető</t>
  </si>
  <si>
    <t>Villamos hálózat és alállomás üzemeltető</t>
  </si>
  <si>
    <t>Villamos hálózatszerelő</t>
  </si>
  <si>
    <t>Villámvédelmi felülvizsgáló</t>
  </si>
  <si>
    <t xml:space="preserve">Villanyszerelő </t>
  </si>
  <si>
    <t>Villamosgép- és készülékszerelő</t>
  </si>
  <si>
    <t>Távközlésihálózat-építő</t>
  </si>
  <si>
    <t>Számítógép-szerelő, -karbantartó</t>
  </si>
  <si>
    <t>Távközlési és informatikai hálózatszerelő</t>
  </si>
  <si>
    <t>Távközlési kábelszerelő</t>
  </si>
  <si>
    <t>Antenna szerelő</t>
  </si>
  <si>
    <t>Távközlési műszerész</t>
  </si>
  <si>
    <t>Fényező-mázoló</t>
  </si>
  <si>
    <t>Motorkerékpár-szerelő és javító</t>
  </si>
  <si>
    <t>Kötő- és varrógépműszerész</t>
  </si>
  <si>
    <t>Mechanikai műszerész</t>
  </si>
  <si>
    <t>Órás</t>
  </si>
  <si>
    <t>Orvosikéziműszer-készítő</t>
  </si>
  <si>
    <t>Ipari olaj- és gáztüzelő berendezés szerelője, üzembehelyezője</t>
  </si>
  <si>
    <t>Vegyi- és kalorikusgép szerelő és karbantartó</t>
  </si>
  <si>
    <t>Hajóépítő</t>
  </si>
  <si>
    <t xml:space="preserve">Motor- és kerékpárszerelő </t>
  </si>
  <si>
    <t>Bányagépész</t>
  </si>
  <si>
    <t>Faesztergályos*</t>
  </si>
  <si>
    <t>Kishajó- és csónaképítő</t>
  </si>
  <si>
    <t>Cipőfelsőrész-készítő</t>
  </si>
  <si>
    <t>Ortopédiai cipész</t>
  </si>
  <si>
    <t>Bőrgyártó</t>
  </si>
  <si>
    <t>Kötő</t>
  </si>
  <si>
    <t>Szövő*</t>
  </si>
  <si>
    <t>Férfiruha-készítő</t>
  </si>
  <si>
    <t>Kalapos és sapkakészítő*</t>
  </si>
  <si>
    <t>Konfekcióipari szabász</t>
  </si>
  <si>
    <t>Nőiruha-készítő</t>
  </si>
  <si>
    <t>Ortopédiai kötszerész és fűzőkészítő</t>
  </si>
  <si>
    <t>Szőrme- és bőrkonfekcionáló</t>
  </si>
  <si>
    <t>Lakástextilvarró, -javító</t>
  </si>
  <si>
    <t>Szita- és tamponnyomó*</t>
  </si>
  <si>
    <t>Élelmiszer-ipari laboráns*</t>
  </si>
  <si>
    <t>Zongorahangoló (kizárólag vakok számára)</t>
  </si>
  <si>
    <t>Műszaki rajzoló (a szakirány megjelölésével)</t>
  </si>
  <si>
    <t>Cukorkagyártó</t>
  </si>
  <si>
    <t>Csokoládétermék-gyártó</t>
  </si>
  <si>
    <t>Kávé- és pótkávégyártó</t>
  </si>
  <si>
    <t>Keksz- és ostyagyártó</t>
  </si>
  <si>
    <t>Erjedés- és üdítőital-ipari termékgyártó</t>
  </si>
  <si>
    <t>Ecetgyártó</t>
  </si>
  <si>
    <t>Élesztőgyártó</t>
  </si>
  <si>
    <t>Gyümölcspálinka-gyártó</t>
  </si>
  <si>
    <t>Keményítőgyártó</t>
  </si>
  <si>
    <t>Szikvízgyártó</t>
  </si>
  <si>
    <t>Üdítőital- és ásványvízgyártó</t>
  </si>
  <si>
    <t>Szesz- és szeszesitalgyártó</t>
  </si>
  <si>
    <t xml:space="preserve">Molnár </t>
  </si>
  <si>
    <t>Keveréktakarmány-gyártó</t>
  </si>
  <si>
    <t>Gyorspékségi sütő és eladó</t>
  </si>
  <si>
    <t>Sütőipari munkás</t>
  </si>
  <si>
    <t>Száraztésztagyártó</t>
  </si>
  <si>
    <t>Mézeskalács-készítő</t>
  </si>
  <si>
    <t xml:space="preserve">Pék-cukrász </t>
  </si>
  <si>
    <t>Tartósítóipari termékgyártó</t>
  </si>
  <si>
    <t>Gyümölcsfeldolgozó</t>
  </si>
  <si>
    <t>Hűtőipari munkás</t>
  </si>
  <si>
    <t>Olajütő</t>
  </si>
  <si>
    <t>Savanyító</t>
  </si>
  <si>
    <t>Zöldségfeldolgozó</t>
  </si>
  <si>
    <t>Konzervgyártó</t>
  </si>
  <si>
    <t>Növényolajgyártó</t>
  </si>
  <si>
    <t xml:space="preserve">Elsődleges tejkezelő </t>
  </si>
  <si>
    <t>Friss és tartós tejtermékek gyártója</t>
  </si>
  <si>
    <t>Sajtkészítő</t>
  </si>
  <si>
    <t xml:space="preserve">Tejtermékgyártó </t>
  </si>
  <si>
    <t>Táskajavító</t>
  </si>
  <si>
    <t xml:space="preserve">Bőrdíszműves </t>
  </si>
  <si>
    <t>Cipőösszeállító</t>
  </si>
  <si>
    <t xml:space="preserve">Cipész, cipőkészítő, cipőjavító </t>
  </si>
  <si>
    <t xml:space="preserve">Fonó, kötő és nemszőtt-termék gyártó </t>
  </si>
  <si>
    <t>Nemszőtt-termék gyártó</t>
  </si>
  <si>
    <t>Járműkárpitos</t>
  </si>
  <si>
    <t>Bútorkárpitos</t>
  </si>
  <si>
    <t xml:space="preserve">Kárpitos </t>
  </si>
  <si>
    <t xml:space="preserve">Szabó </t>
  </si>
  <si>
    <t>Csecsemő- és gyermekruha-készítő</t>
  </si>
  <si>
    <t>Fehérnemű-készítő</t>
  </si>
  <si>
    <t>Lakástextil-készítő</t>
  </si>
  <si>
    <t>Munkaruha- és védőruha-készítő</t>
  </si>
  <si>
    <t>Textiltermék-összeállító</t>
  </si>
  <si>
    <t>Szövő</t>
  </si>
  <si>
    <t xml:space="preserve">Szűcs, szőrme- és bőrkonfekcionáló </t>
  </si>
  <si>
    <t>Bőrruha -készítő, -javító</t>
  </si>
  <si>
    <t>Textilszínező, -kikészítő</t>
  </si>
  <si>
    <t>Szőrmeipari megmunkáló, szőrmefestő</t>
  </si>
  <si>
    <t>Asztalosipari szerelő</t>
  </si>
  <si>
    <t>Faesztergályos</t>
  </si>
  <si>
    <t>Fa- és bútoripari gépkezelő</t>
  </si>
  <si>
    <t>Fatermékgyártó</t>
  </si>
  <si>
    <t xml:space="preserve">Bútorasztalos </t>
  </si>
  <si>
    <t>Állványozó</t>
  </si>
  <si>
    <t xml:space="preserve">Ács, állványozó </t>
  </si>
  <si>
    <t>Belsőépítési szerkezet- és burkolatszerelő</t>
  </si>
  <si>
    <t>Árnyékolástechnikai szerelő</t>
  </si>
  <si>
    <t>Hidegburkoló</t>
  </si>
  <si>
    <t>Melegburkoló</t>
  </si>
  <si>
    <t>Parkettás</t>
  </si>
  <si>
    <t xml:space="preserve">Burkoló </t>
  </si>
  <si>
    <t>Műemléki díszítő, festő</t>
  </si>
  <si>
    <t>Mázoló, lakkozó</t>
  </si>
  <si>
    <t>Plakátragasztó</t>
  </si>
  <si>
    <t>Szobafestő</t>
  </si>
  <si>
    <t>Tapétázó</t>
  </si>
  <si>
    <t xml:space="preserve">Festő, mázoló és tapétázó </t>
  </si>
  <si>
    <t>Útfenntartó szakmunkás</t>
  </si>
  <si>
    <t>Közlekedési és vízépítési búvár</t>
  </si>
  <si>
    <t>Belovagló (Bereiter)</t>
  </si>
  <si>
    <t>Vadász, vadtenyésztő</t>
  </si>
  <si>
    <t>Sommelier (borpincér)</t>
  </si>
  <si>
    <t xml:space="preserve">Vincellér </t>
  </si>
  <si>
    <t>Pincemunkás</t>
  </si>
  <si>
    <t>Ezüstkalászos gazda</t>
  </si>
  <si>
    <t>Mezőgazdasági munkás</t>
  </si>
  <si>
    <t>Aranykalászos gazda</t>
  </si>
  <si>
    <t xml:space="preserve">Gazda </t>
  </si>
  <si>
    <t>Faiskolai munkás</t>
  </si>
  <si>
    <t>Szövettenyésztő</t>
  </si>
  <si>
    <t>Faiskolai termesztő</t>
  </si>
  <si>
    <t>Mikroszaporító</t>
  </si>
  <si>
    <t>Növényházi dísznövénytermesztő</t>
  </si>
  <si>
    <t>Szabadföldi dísznövénytermesztő</t>
  </si>
  <si>
    <t>Gombaszakellenőr*</t>
  </si>
  <si>
    <t>Mezőgazdasági kovács (a tevékenység megjelölésével)</t>
  </si>
  <si>
    <t>Házvezető(nő)</t>
  </si>
  <si>
    <t>Szociális gondozó</t>
  </si>
  <si>
    <t>Fogyatékossággal élők gondozója</t>
  </si>
  <si>
    <t>Élelmiszer- és vegyiáru-kereskedő</t>
  </si>
  <si>
    <t>Kultúrcikk-kereskedő</t>
  </si>
  <si>
    <t>Ruházati kereskedő</t>
  </si>
  <si>
    <t>Vas- és műszaki kereskedő</t>
  </si>
  <si>
    <t>Mozigépkezelő</t>
  </si>
  <si>
    <t>Környezetvédelmi szakmunkás</t>
  </si>
  <si>
    <t>Környezetvédelmi laboráns</t>
  </si>
  <si>
    <t>Településihulladék-kezelő</t>
  </si>
  <si>
    <t>Kéményseprő és tüzeléstechnikai karbantartó</t>
  </si>
  <si>
    <t xml:space="preserve">Cukrász </t>
  </si>
  <si>
    <t>Mixer</t>
  </si>
  <si>
    <t xml:space="preserve">Pincér </t>
  </si>
  <si>
    <t>Diétás szakács</t>
  </si>
  <si>
    <t>Konyhai kisegítő</t>
  </si>
  <si>
    <t>Gyorséttermi- és ételeladó</t>
  </si>
  <si>
    <t xml:space="preserve">Szakács </t>
  </si>
  <si>
    <t xml:space="preserve">Kéményvizsgáló </t>
  </si>
  <si>
    <t>Kéményseprő</t>
  </si>
  <si>
    <t xml:space="preserve">Vegytisztító, kelmefestő, mosodás </t>
  </si>
  <si>
    <t xml:space="preserve">Fodrász </t>
  </si>
  <si>
    <t>Hulladéktelep-kezelő</t>
  </si>
  <si>
    <t>Hulladékgyűjtő és -szállító</t>
  </si>
  <si>
    <t>Hulladékválogató és -feldolgozó</t>
  </si>
  <si>
    <t>Elektronikai hulladékválogató, -feldolgozó</t>
  </si>
  <si>
    <t>Hulladékfeldolgozógép-kezelő</t>
  </si>
  <si>
    <t>Személy- és vagyonőr</t>
  </si>
  <si>
    <t>Sportoktató (a szakág megjelölésével)</t>
  </si>
  <si>
    <t>Műemléki díszítő (a szakirány megjelölésével)</t>
  </si>
  <si>
    <t>Műemléki helyreállító (a szakirány megjelölésével)</t>
  </si>
  <si>
    <t>PLC-programozó</t>
  </si>
  <si>
    <t>Bányamentő</t>
  </si>
  <si>
    <t>Érintésvédelem-szabványossági felülvizsgáló</t>
  </si>
  <si>
    <t>Erősáramú berendezések időszakos felülvizsgálója</t>
  </si>
  <si>
    <t>FAM-szerelő</t>
  </si>
  <si>
    <t>Kábelszerelő (a tevékenység feltüntetésével)</t>
  </si>
  <si>
    <t>Önálló hálózatkezelő</t>
  </si>
  <si>
    <t>Villamosgép- és berendezéskezelő</t>
  </si>
  <si>
    <t>Villamoshálózat-szerelő</t>
  </si>
  <si>
    <t>Villamosmű-kezelő</t>
  </si>
  <si>
    <t>Villámvédelem felülvizsgálója</t>
  </si>
  <si>
    <t>Atomerőművi műszerész (a tevékenység feltüntetésével)</t>
  </si>
  <si>
    <t>Elektronikus és mechanikus vagyonvédelmirendszer-szerelő</t>
  </si>
  <si>
    <t>NC-, CNC-programozó technológus</t>
  </si>
  <si>
    <t>Vadászpuskaműves*</t>
  </si>
  <si>
    <t>Sújtólég- és robbanásbiztos villamosberendezés-kezelő</t>
  </si>
  <si>
    <t>Kazángépész</t>
  </si>
  <si>
    <t>Villamosművi vezetőgépész</t>
  </si>
  <si>
    <t>Gyermekruha-készítő</t>
  </si>
  <si>
    <t>Atomerőművi dozimetrikus</t>
  </si>
  <si>
    <t>Felvonó- és mozgólépcső karbantartó szerelő</t>
  </si>
  <si>
    <t>Biotermesztő*</t>
  </si>
  <si>
    <t>Vetőmagtermesztő és -minősítő*</t>
  </si>
  <si>
    <t>Inszeminátor (az állatfaj megjelölésével)</t>
  </si>
  <si>
    <t>Lakott területi fakitermelő</t>
  </si>
  <si>
    <t>Erdészeti gépész</t>
  </si>
  <si>
    <t>Kertészeti gépész</t>
  </si>
  <si>
    <t>Mezőgazdasági gépjavító (a tevékenység megjelölésével)</t>
  </si>
  <si>
    <t>Hangosító</t>
  </si>
  <si>
    <t>Világosító</t>
  </si>
  <si>
    <t>Biztonságszervező II.</t>
  </si>
  <si>
    <t>Fényképész és fotótermék-kereskedő</t>
  </si>
  <si>
    <t>Filmlaboráns</t>
  </si>
  <si>
    <t>Nyomtatványfeldolgozó</t>
  </si>
  <si>
    <t>Író- és irodaszergyártó, papírtermék-készítő</t>
  </si>
  <si>
    <t>Műszakicikk-kereskedő</t>
  </si>
  <si>
    <t>Kisgép- és műszakicikk-kölcsönző</t>
  </si>
  <si>
    <t>Régiségkereskedő</t>
  </si>
  <si>
    <t>Kifizetőhelyi pénztáros</t>
  </si>
  <si>
    <t>Vámkezelő</t>
  </si>
  <si>
    <t>Valutapénztáros és valuta-ügyintéző</t>
  </si>
  <si>
    <t>Egészségügyi gázmester (kártevőirtó)</t>
  </si>
  <si>
    <t>Masszőr (gyógy)</t>
  </si>
  <si>
    <t>Masszőr (sport)</t>
  </si>
  <si>
    <t>Másoló- és irodagép műszerész</t>
  </si>
  <si>
    <t>Vágóállat-minősítő (az állatfaj megnevezésével)</t>
  </si>
  <si>
    <t>Felvonószerelő</t>
  </si>
  <si>
    <t>Háztartásigép-szerelő*</t>
  </si>
  <si>
    <t>Háztartás-elektronikai műszerész</t>
  </si>
  <si>
    <t>Informatikai műszerész</t>
  </si>
  <si>
    <t>Mechatronikai műszerész</t>
  </si>
  <si>
    <t>Műholdas- és kábeltelevíziós vételtechnikai műszerész</t>
  </si>
  <si>
    <t>Rádió- és hangtechnikai műszerész</t>
  </si>
  <si>
    <t>Számítástechnikai műszerész</t>
  </si>
  <si>
    <t>Televízió- és videotechnikai műszerész</t>
  </si>
  <si>
    <t>Kötöttpályásjármű-elektronikai műszerész</t>
  </si>
  <si>
    <t>Kötöttpályásjármű-villamossági szerelő</t>
  </si>
  <si>
    <t>Kötöttpályásmotor- és erőátviteliberendezés-szerelő</t>
  </si>
  <si>
    <t>Repülőgép-javító, repülőgépsárkány-javító</t>
  </si>
  <si>
    <t>Nyomdai gépmester</t>
  </si>
  <si>
    <t>Pirotechnikus (a szakirány megjelölésével)</t>
  </si>
  <si>
    <t>Gázautószerelő</t>
  </si>
  <si>
    <t>Autómosógép-kezelő</t>
  </si>
  <si>
    <t>Autóbontó</t>
  </si>
  <si>
    <t>Autókarbantartó és -ápoló</t>
  </si>
  <si>
    <t xml:space="preserve">Autószerelő </t>
  </si>
  <si>
    <t>Vasúti járműszerelő</t>
  </si>
  <si>
    <t>Kocsivizsgáló</t>
  </si>
  <si>
    <t>Élelmiszer-ipari mikrobiológiai laboráns*</t>
  </si>
  <si>
    <t>Vegyészlaboráns</t>
  </si>
  <si>
    <t>Minőségellenőr</t>
  </si>
  <si>
    <t>Juhminősítő</t>
  </si>
  <si>
    <t>Sertésminősítő</t>
  </si>
  <si>
    <t>Szarvasmarhaminősítő</t>
  </si>
  <si>
    <t xml:space="preserve">Ortopédiai eszközkészítő     </t>
  </si>
  <si>
    <t>Szabász</t>
  </si>
  <si>
    <t>Kertépítő és -fenntartó</t>
  </si>
  <si>
    <t>Vincellér</t>
  </si>
  <si>
    <t>Hobbiállat-tenyésztő és -forgalmazó</t>
  </si>
  <si>
    <t>Forgalomirányító és -szervező</t>
  </si>
  <si>
    <t>Drogériai kereskedő</t>
  </si>
  <si>
    <t>Virágkötő-berendező</t>
  </si>
  <si>
    <t>Fényképész</t>
  </si>
  <si>
    <t>Temetkezési szolgáltató</t>
  </si>
  <si>
    <t>Digitálistérkép-kezelő</t>
  </si>
  <si>
    <t>Temetői munkás</t>
  </si>
  <si>
    <t>Temetkezési asszisztens</t>
  </si>
  <si>
    <t>Tűzoltó technikus</t>
  </si>
  <si>
    <t>Büntetés-végrehajtási felügyelő</t>
  </si>
  <si>
    <t>Pedagógiai asszisztens</t>
  </si>
  <si>
    <t>Családpedagógiai mentor</t>
  </si>
  <si>
    <t>Festő (a tevékenység megjelölésével)**</t>
  </si>
  <si>
    <t>Grafikus (a tevékenység megjelölésével)**</t>
  </si>
  <si>
    <t>Szobrász (az anyag és a tevékenység megjelölésével)**</t>
  </si>
  <si>
    <t>Díszlet- és jelmeztervező asszisztens**</t>
  </si>
  <si>
    <t>Bábkészítő**</t>
  </si>
  <si>
    <t>Bőrműves**</t>
  </si>
  <si>
    <t>Bronzműves és szoboröntő**</t>
  </si>
  <si>
    <t>Díszműkovács**</t>
  </si>
  <si>
    <t>Játék- és animációsfilm készítő**</t>
  </si>
  <si>
    <t>Keramikus**</t>
  </si>
  <si>
    <t>Könyvműves**</t>
  </si>
  <si>
    <t>Ötvös (az anyag és a tevékenység megjelölésével)**</t>
  </si>
  <si>
    <t>Porcelánfestő és -tervező asszisztens**</t>
  </si>
  <si>
    <t>Textilműves (a tevékenység megjelölésével)**</t>
  </si>
  <si>
    <t>Textilrajzoló és -modelltervező asszisztens**</t>
  </si>
  <si>
    <t>Tűzzománcozott-dísztárgy készítő I. (zománcműves)**</t>
  </si>
  <si>
    <t>Üvegműves**</t>
  </si>
  <si>
    <t>Vésnök (a tevékenység megjelölésével)</t>
  </si>
  <si>
    <t>Divat-stílustervező asszisztens</t>
  </si>
  <si>
    <t>Egyházzenész (a tevékenység megjelölésével)**</t>
  </si>
  <si>
    <t>Énekes (a műfaj megjelölésével)**</t>
  </si>
  <si>
    <t>Népzenész (a hangszer és a szak megjelölésével)**</t>
  </si>
  <si>
    <t>Zenész (a műfaj, a szak és a hangszer megjelölésével)**</t>
  </si>
  <si>
    <t>Bábszínész</t>
  </si>
  <si>
    <t>Színész II. (segédszínész)</t>
  </si>
  <si>
    <t>Vers- és prózamondó</t>
  </si>
  <si>
    <t>Szórakoztató táncos (a műfaj megjelölésével)</t>
  </si>
  <si>
    <t>Táncos (a műfaj és a szak megjelölésével)**</t>
  </si>
  <si>
    <t>Alkalmazott fotográfus**</t>
  </si>
  <si>
    <t>Mozgóképgyártó (a tevékenység megjelölésével)</t>
  </si>
  <si>
    <t>Hangmester/Hangtechnikus</t>
  </si>
  <si>
    <t>Kaszkadőr szakértő</t>
  </si>
  <si>
    <t>Kaszkadőr</t>
  </si>
  <si>
    <t>Színész I.</t>
  </si>
  <si>
    <t>Színházi és filmszínész</t>
  </si>
  <si>
    <t>Vers- és prózamondó előadóművész</t>
  </si>
  <si>
    <t>Bábkészítő</t>
  </si>
  <si>
    <t>Nyomdai médiaszerkesztő</t>
  </si>
  <si>
    <t>Tipográfus</t>
  </si>
  <si>
    <t>Mozgóképgyártó</t>
  </si>
  <si>
    <t>Fővilágosító</t>
  </si>
  <si>
    <t>Gyártásvezető</t>
  </si>
  <si>
    <t>Mozgóképgyártó hangtechnikus</t>
  </si>
  <si>
    <t>Műsorvezető riporter</t>
  </si>
  <si>
    <t>Szcenikai szakasszisztens</t>
  </si>
  <si>
    <t>Szerkesztő</t>
  </si>
  <si>
    <t>Televíziós kameraman</t>
  </si>
  <si>
    <t>Utómunka szakaszisztens</t>
  </si>
  <si>
    <t>Felvételvezető</t>
  </si>
  <si>
    <t>Rendezőasszisztens</t>
  </si>
  <si>
    <t>Segédoperatőr</t>
  </si>
  <si>
    <t>Szcenikai asszisztens</t>
  </si>
  <si>
    <t>Szinkronasszisztens</t>
  </si>
  <si>
    <t>Utómunka asszisztens</t>
  </si>
  <si>
    <t>Gyorsnyomdai gépkezelő</t>
  </si>
  <si>
    <t>Nyomdai gépkezelő</t>
  </si>
  <si>
    <t xml:space="preserve">Nyomdai gépmester </t>
  </si>
  <si>
    <t>Rendezvénytechnikus</t>
  </si>
  <si>
    <t>Szerkesztő munkatársa</t>
  </si>
  <si>
    <t>Könyvkiadói szerkesztő munkatársa</t>
  </si>
  <si>
    <t xml:space="preserve">Lakberendező </t>
  </si>
  <si>
    <t>Jelnyelvi tolmács</t>
  </si>
  <si>
    <t>Relé jelnyelvi tolmács</t>
  </si>
  <si>
    <t>Társalgási jelnyelvi tolmács</t>
  </si>
  <si>
    <t>Ügyviteli asszisztens</t>
  </si>
  <si>
    <t>Protokoll-ügyintéző</t>
  </si>
  <si>
    <t>Ügyintéző titkár</t>
  </si>
  <si>
    <t xml:space="preserve">Autó- és motorkerékpár-kereskedő </t>
  </si>
  <si>
    <t xml:space="preserve">Autó- és motorkerékpár-eladó, -kölcsönző </t>
  </si>
  <si>
    <t>Becsüs</t>
  </si>
  <si>
    <t>Bútor- és szőnyegbecsüs</t>
  </si>
  <si>
    <t>Ékszerbecsüs</t>
  </si>
  <si>
    <t>Festménybecsüs</t>
  </si>
  <si>
    <t>Műtárgybecsüs</t>
  </si>
  <si>
    <t>Drágakő-meghatározó</t>
  </si>
  <si>
    <t>Ingatlanközvetítő</t>
  </si>
  <si>
    <t>Ingatlanvagyon-értékelő és -közvetítő</t>
  </si>
  <si>
    <t>Külgazdasági ügyintéző</t>
  </si>
  <si>
    <t>Kereskedelmi ügyintéző</t>
  </si>
  <si>
    <t>Kereskedelmi bolthálózat szervező</t>
  </si>
  <si>
    <t>Bútor- és lakástextil-kereskedő</t>
  </si>
  <si>
    <t>Könyvesbolti eladó</t>
  </si>
  <si>
    <t>Antikváriumi kereskedő</t>
  </si>
  <si>
    <t>Hírlapárus, trafikos</t>
  </si>
  <si>
    <t>Papír, írószer eladó</t>
  </si>
  <si>
    <t>Kazetta- és lemezeladó, -kölcsönző</t>
  </si>
  <si>
    <t>Óra-ékszer és díszműáru eladó</t>
  </si>
  <si>
    <t>Mozgóképterjesztő és -üzemeltető</t>
  </si>
  <si>
    <t>Mozgókép-forgalmazó</t>
  </si>
  <si>
    <t>Mozigépész</t>
  </si>
  <si>
    <t>Piacfelügyelő</t>
  </si>
  <si>
    <t>Gombaszakellenőr</t>
  </si>
  <si>
    <t>Marketing- és reklámügyintéző</t>
  </si>
  <si>
    <t>Hirdetési ügyintéző</t>
  </si>
  <si>
    <t>PR ügyintéző</t>
  </si>
  <si>
    <t>Földügyi számítógépes adatkezelő*</t>
  </si>
  <si>
    <t>Banki befektetési termékértékesítő</t>
  </si>
  <si>
    <t>Biztosításközvetítő</t>
  </si>
  <si>
    <t>Független biztosításközvetítő</t>
  </si>
  <si>
    <t>Függő biztosításközvetítő</t>
  </si>
  <si>
    <t>Jogvédelmi biztosításközvetítő</t>
  </si>
  <si>
    <t>Pénzügyőr</t>
  </si>
  <si>
    <t>Pénzügyőr ellenőrzési szakelőadó</t>
  </si>
  <si>
    <t xml:space="preserve">Pénzügyőr jövedéki szakelőadó                  </t>
  </si>
  <si>
    <t>Pénzügyőr rendészeti szakelőadó</t>
  </si>
  <si>
    <t>Pénzügyőr ügyviteli szakelőadó</t>
  </si>
  <si>
    <t>Pénzügyőr vám szakelőadó</t>
  </si>
  <si>
    <t>Vám- és jövedéki ügyintéző</t>
  </si>
  <si>
    <t>Jövedéki ügyintéző</t>
  </si>
  <si>
    <t>Vámügyintéző</t>
  </si>
  <si>
    <t>Vállalkozási ügyintéző</t>
  </si>
  <si>
    <t>Külkereskedelmi ügyintéző</t>
  </si>
  <si>
    <t>Üzleti ügyintéző</t>
  </si>
  <si>
    <t>Infostruktúra-menedzser</t>
  </si>
  <si>
    <t>Európai üzleti asszisztens</t>
  </si>
  <si>
    <t>Ingatlan-nyilvántartási ügyintéző*</t>
  </si>
  <si>
    <t>Társadalombiztosítási ügyintéző</t>
  </si>
  <si>
    <t>Vállalkozásszervező</t>
  </si>
  <si>
    <t>Nonprofit ügyintéző</t>
  </si>
  <si>
    <t>Integrált ügyfélkapcsolatok asszisztense</t>
  </si>
  <si>
    <t>Ügyfélszolgálati asszisztens</t>
  </si>
  <si>
    <t>Közbeszerzési referens</t>
  </si>
  <si>
    <t>Controlling asszisztens</t>
  </si>
  <si>
    <t>Általános gazdasági és statisztikai ügyintéző</t>
  </si>
  <si>
    <t>Gazdasági elemző és szakstatisztikai ügyintéző</t>
  </si>
  <si>
    <t>Becsüs (a szakirány megjelölésével)</t>
  </si>
  <si>
    <t>Agrárközgazdasági és áruforgalmazó technikus</t>
  </si>
  <si>
    <t>Banki ügyintéző/Banki, befektetési termékértékesítő</t>
  </si>
  <si>
    <t>Biztosítási ügyintéző</t>
  </si>
  <si>
    <t>Személyügyi ügyintéző</t>
  </si>
  <si>
    <t>Munkaerő-piaci ügyintéző</t>
  </si>
  <si>
    <t>Hatósági és közigazgatási ügyintéző</t>
  </si>
  <si>
    <t>Migrációs ügyintéző I.</t>
  </si>
  <si>
    <t>Migrációs ügyintéző II.</t>
  </si>
  <si>
    <t>Nyilvántartási és okmányügyintéző</t>
  </si>
  <si>
    <t>Közművelődési szakember II.</t>
  </si>
  <si>
    <t>Közösségfejlesztő</t>
  </si>
  <si>
    <t>Kulturális rendezvényszervező</t>
  </si>
  <si>
    <t>Munkaelemző</t>
  </si>
  <si>
    <t>Szórakoztató munkatárs</t>
  </si>
  <si>
    <t>Hanglemez-bemutató</t>
  </si>
  <si>
    <t>Szórakoztató táncos</t>
  </si>
  <si>
    <t>Igazgatási ügyintéző</t>
  </si>
  <si>
    <t>Levéltári kezelő/iratkezelő-irattáros (a tevékenység megjelölésével)</t>
  </si>
  <si>
    <t>Közoktatási asszisztens</t>
  </si>
  <si>
    <t>Ellenőrzési és minőségbiztosítási munkatárs</t>
  </si>
  <si>
    <t>Minőségbiztosítási auditor</t>
  </si>
  <si>
    <t>Személyes ügyfélszolgálati asszisztens</t>
  </si>
  <si>
    <t>Közszolgáltatási ügyintéző</t>
  </si>
  <si>
    <t>Telefonos és elektronikus ügyfélkapcsolati asszisztens</t>
  </si>
  <si>
    <t>Számítógépes adatrögzítő</t>
  </si>
  <si>
    <t>Telefonkezelő, ügyféltájékoztató</t>
  </si>
  <si>
    <t>Telemarketing asszisztens</t>
  </si>
  <si>
    <t>Statisztikai szervező, elemző</t>
  </si>
  <si>
    <t>Statisztikai és gazdasági ügyintéző</t>
  </si>
  <si>
    <t>Egészségügyi operátor</t>
  </si>
  <si>
    <t>Gazdasági informatikus II.</t>
  </si>
  <si>
    <t>Számítástechnikai szoftver-üzemeltető*</t>
  </si>
  <si>
    <t>Térinformatikai menedzserasszisztens</t>
  </si>
  <si>
    <t>Fizioterápiás asszisztens</t>
  </si>
  <si>
    <t>Röntgenasszisztens</t>
  </si>
  <si>
    <t>Izotópasszisztens</t>
  </si>
  <si>
    <t>Fülilleszték-készítő</t>
  </si>
  <si>
    <t>Műszaki termékminősítő</t>
  </si>
  <si>
    <t>Ipari anyagvizsgáló</t>
  </si>
  <si>
    <t>Akusztikus emissziós anyagvizsgáló</t>
  </si>
  <si>
    <t>Folyadékbehatolásos anyagvizsgáló</t>
  </si>
  <si>
    <t>Mágnesezhető poros anyagvizsgáló</t>
  </si>
  <si>
    <t>Örvényáramos anyagvizsgáló</t>
  </si>
  <si>
    <t>Radiográfiai anyagvizsgáló</t>
  </si>
  <si>
    <t>Rezgéselemző anyagvizsgáló</t>
  </si>
  <si>
    <t>Roncsolásos anyagvizsgáló</t>
  </si>
  <si>
    <t>Szemrevételezéses anyagvizsgáló</t>
  </si>
  <si>
    <t>Tömörségi anyagvizsgáló</t>
  </si>
  <si>
    <t>Ultrahangos anyagvizsgáló</t>
  </si>
  <si>
    <t>Egyéb műanyagtermék gyártó</t>
  </si>
  <si>
    <t>Fröccsöntőgép-kezelő</t>
  </si>
  <si>
    <t>Hőre keményedő műanyagok feldolgozója</t>
  </si>
  <si>
    <t>Műanyag hegesztő, hőformázó</t>
  </si>
  <si>
    <t>Műanyagextruder-kezelő</t>
  </si>
  <si>
    <t>Atomerőművi gépész</t>
  </si>
  <si>
    <t>Atomerőművi karbantartó</t>
  </si>
  <si>
    <t>Dozimetrikus</t>
  </si>
  <si>
    <t>Energetikai operátor</t>
  </si>
  <si>
    <t>Energetikus</t>
  </si>
  <si>
    <t>Megújuló energiaforrás energetikus</t>
  </si>
  <si>
    <t>Erőművi kazángépész</t>
  </si>
  <si>
    <t>Erőművi turbinagépész</t>
  </si>
  <si>
    <t xml:space="preserve">Gáz- és tüzeléstechnikai műszerész </t>
  </si>
  <si>
    <t>PLC programozó</t>
  </si>
  <si>
    <t>Automatikai műszerész</t>
  </si>
  <si>
    <t>Közlekedésautomatikai technikus</t>
  </si>
  <si>
    <t>Mechatronikai szerelő</t>
  </si>
  <si>
    <t>Kőolaj- és vegyipari géprendszer üzemeltetője</t>
  </si>
  <si>
    <t>Repülőgép-műszerész</t>
  </si>
  <si>
    <t>Repülőgép-szerelő</t>
  </si>
  <si>
    <t>Anyagmozgatógép-szerelő</t>
  </si>
  <si>
    <t>Gépjárműriasztó-szerelő</t>
  </si>
  <si>
    <t xml:space="preserve">Autóelektronikai műszerész </t>
  </si>
  <si>
    <t>Repülőgépműszerész</t>
  </si>
  <si>
    <t>Repülőgéptechnikus</t>
  </si>
  <si>
    <t>Tervezőszerkesztő</t>
  </si>
  <si>
    <t>Nyomdai kiadvány- és képszerkesztő</t>
  </si>
  <si>
    <t>Atomerőművi vegyészlaboráns</t>
  </si>
  <si>
    <t>Látszerész és fotocikk-kereskedő</t>
  </si>
  <si>
    <t>Hangszerkészítő és -javító (a hangszer, illetve hangszercsoport megjelölésével)</t>
  </si>
  <si>
    <t>Térképész technikus</t>
  </si>
  <si>
    <t>Földmérő és térinformatikai technikus</t>
  </si>
  <si>
    <t>Bőrkonfekció-ipari technikus</t>
  </si>
  <si>
    <t>Cipőipari technikus</t>
  </si>
  <si>
    <t>Fafeldolgozó technikus</t>
  </si>
  <si>
    <t>Kárpitosipari technikus</t>
  </si>
  <si>
    <t>Ruhaipari technikus (a szakirány megjelölésével)</t>
  </si>
  <si>
    <t>Textiltechnikus</t>
  </si>
  <si>
    <t>Textiliparitermék-menedzser</t>
  </si>
  <si>
    <t>Általános vegyésztechnikus</t>
  </si>
  <si>
    <t>Gumi- és műanyagipari technikus</t>
  </si>
  <si>
    <t>Textilvegyipari technikus</t>
  </si>
  <si>
    <t>Gyógyszerkészítmény-gyártó és minőségbiztosító asszisztens</t>
  </si>
  <si>
    <t>Elektrotechnikai technikus</t>
  </si>
  <si>
    <t>Erősáramú elektronikai technikus</t>
  </si>
  <si>
    <t>Villamosgép és -berendezési technikus</t>
  </si>
  <si>
    <t>Híradásipari technikus</t>
  </si>
  <si>
    <t>Ipari elektronikai technikus</t>
  </si>
  <si>
    <t>Ipari informatikai technikus</t>
  </si>
  <si>
    <t>Irodagép-technikus</t>
  </si>
  <si>
    <t>Műszaki számítástechnikai technikus</t>
  </si>
  <si>
    <t>Orvoselektronikai technikus</t>
  </si>
  <si>
    <t>Gumiipari technológus</t>
  </si>
  <si>
    <t>Keverékkészítő</t>
  </si>
  <si>
    <t>Műszaki gumitermék előállító</t>
  </si>
  <si>
    <t>Fémipari anyagtechnikus</t>
  </si>
  <si>
    <t>Bányagépész-technikus</t>
  </si>
  <si>
    <t>Bányaipari aknásztechnikus</t>
  </si>
  <si>
    <t>Bányavillamossági technikus</t>
  </si>
  <si>
    <t>Geológus-geofizikus technikus</t>
  </si>
  <si>
    <t>Robbantómester</t>
  </si>
  <si>
    <t>Bányászati robbantómester</t>
  </si>
  <si>
    <t>Épületrobbantó-mester</t>
  </si>
  <si>
    <t>Hajógép- és berendezési technikus</t>
  </si>
  <si>
    <t>Gépésztechnikus</t>
  </si>
  <si>
    <t>Gépgyártás-technológus technikus</t>
  </si>
  <si>
    <t>Gépipari számítástechnikai technikus</t>
  </si>
  <si>
    <t>Gépszerkesztő technikus</t>
  </si>
  <si>
    <t>Szerszám- és készülékszerkesztő technikus</t>
  </si>
  <si>
    <t>Vezérlés- és szabályozástechnikai technikus</t>
  </si>
  <si>
    <t>Acél- és fémszerkezeti technikus</t>
  </si>
  <si>
    <t>Anyagmozgató építőgépész-technikus</t>
  </si>
  <si>
    <t>Épületgépész-technikus</t>
  </si>
  <si>
    <t>Vegyipari gépésztechnikus</t>
  </si>
  <si>
    <t>Környezetvédelmi méréstechnikus</t>
  </si>
  <si>
    <t>Környezetvédelmi technikus (a szak megjelölésével)</t>
  </si>
  <si>
    <t>Veszélyesáru-/ADR-ügyintéző</t>
  </si>
  <si>
    <t>Felelős gázüzemi vezető (a szakterület megjelölésével)</t>
  </si>
  <si>
    <t>Energiatermelő és -hasznosító technikus (a szakirány megjelölésével)</t>
  </si>
  <si>
    <t>Automatizálási technikus (a szakirány megjelölésével)</t>
  </si>
  <si>
    <t>Építőanyag-ipari technikus</t>
  </si>
  <si>
    <t>Finommechanikai technikus</t>
  </si>
  <si>
    <t>Hegesztőtechnikus</t>
  </si>
  <si>
    <t>Ipari biotechnológus technikus</t>
  </si>
  <si>
    <t>Műszaki üzletszervező technikus</t>
  </si>
  <si>
    <t>Ortopédiai technikus</t>
  </si>
  <si>
    <t>Vegyipari minőségbiztosítási technikus</t>
  </si>
  <si>
    <t>Fotogrammetriai kiértékelő*</t>
  </si>
  <si>
    <t>Településfejlesztési szakelőadó</t>
  </si>
  <si>
    <t>Közlekedésépítő, hídépítő technikus</t>
  </si>
  <si>
    <t>Közlekedésépítő, informatikai technikus</t>
  </si>
  <si>
    <t>Közlekedésépítő, környezetvédő technikus</t>
  </si>
  <si>
    <t>Közlekedésépítő, útépítő technikus</t>
  </si>
  <si>
    <t>Közlekedésépítő, vasútépítő technikus</t>
  </si>
  <si>
    <t>Víz- és környezetgazdálkodási technikus</t>
  </si>
  <si>
    <t>Víz- és szennyvíztechnológus technikus</t>
  </si>
  <si>
    <t>Agrárkörnyezet-gazda</t>
  </si>
  <si>
    <t>Vadgazdálkodási technikus</t>
  </si>
  <si>
    <t>Laborállat-gondozó technikus</t>
  </si>
  <si>
    <t>Növénytermesztő és növényvédelmi technikus</t>
  </si>
  <si>
    <t>Kertész- és növényvédelmi technikus</t>
  </si>
  <si>
    <t>Parképítő és -fenntartó technikus</t>
  </si>
  <si>
    <t>Bioállat-tartó és tenyésztő</t>
  </si>
  <si>
    <t>Biomasszaelőállító</t>
  </si>
  <si>
    <t>Bionövény-termesztő</t>
  </si>
  <si>
    <t>Ökogazda</t>
  </si>
  <si>
    <t>Agrárkörnyezetgazda</t>
  </si>
  <si>
    <t>Laborállat-tenyésztő és -gondozó</t>
  </si>
  <si>
    <t>Élelmiszer-analitikus technikus</t>
  </si>
  <si>
    <t>Sütő- és cukrásztechnikus</t>
  </si>
  <si>
    <t>Élelmiszer-ipari technikus (a szakterület megjelölésével)</t>
  </si>
  <si>
    <t>Élelmiszer-minősítő technikus</t>
  </si>
  <si>
    <t>Élelmiszer-ipari gépésztechnikus</t>
  </si>
  <si>
    <t>Gombatoxikológus*</t>
  </si>
  <si>
    <t>Élelmezésvezető</t>
  </si>
  <si>
    <t>Vasútüzemvitel-ellátó</t>
  </si>
  <si>
    <t>Közlekedésüzem-viteli, gépjárműüzemi technikus</t>
  </si>
  <si>
    <t>Közlekedésüzem-viteli, hajózási és kikötői technikus</t>
  </si>
  <si>
    <t>Közlekedésüzem-viteli, légi közlekedési technikus</t>
  </si>
  <si>
    <t>Közlekedésüzem-viteli, szállítmányozási technikus</t>
  </si>
  <si>
    <t>Postai forgalomellátó</t>
  </si>
  <si>
    <t>Postai üzleti asszisztens</t>
  </si>
  <si>
    <t>Audiológiai szakasszisztens</t>
  </si>
  <si>
    <t>EEG szakasszisztens</t>
  </si>
  <si>
    <t>Fizioterápiás szakasszisztens</t>
  </si>
  <si>
    <t>Gyógyszerkiadó szakasszisztens</t>
  </si>
  <si>
    <t xml:space="preserve">Hallásakusztikus </t>
  </si>
  <si>
    <t>Kardiológiai és angiológiai szakasszisztens</t>
  </si>
  <si>
    <t>Klinikai fogászati higiénikus</t>
  </si>
  <si>
    <t>Szemészeti szakasszisztens</t>
  </si>
  <si>
    <t>Általános asszisztens</t>
  </si>
  <si>
    <t>Betegkísérő</t>
  </si>
  <si>
    <t>Látszerész és fotócikk-kereskedő 4</t>
  </si>
  <si>
    <t>Műtéti asszisztens</t>
  </si>
  <si>
    <t>Endoszkópos szakasszisztens</t>
  </si>
  <si>
    <t>Műtéti szakasszisztens</t>
  </si>
  <si>
    <t>Műtőtechnikus</t>
  </si>
  <si>
    <t>Gipszmester</t>
  </si>
  <si>
    <t>Optikai műszerész</t>
  </si>
  <si>
    <t>CT, MRI szakasszisztens</t>
  </si>
  <si>
    <t>Intervenciós szakasszisztens</t>
  </si>
  <si>
    <t>Nukleáris medicina szakasszisztens</t>
  </si>
  <si>
    <t>Sugárterápiás szakasszisztens</t>
  </si>
  <si>
    <t>Szonográfus szakasszisztens</t>
  </si>
  <si>
    <t>Radiográfus</t>
  </si>
  <si>
    <t>Masszőr</t>
  </si>
  <si>
    <t>Gyógymasszőr</t>
  </si>
  <si>
    <t>Sportmasszőr</t>
  </si>
  <si>
    <t>Vendéglátó technikus</t>
  </si>
  <si>
    <t>Szállodai portás</t>
  </si>
  <si>
    <t>Élelmiszer-bemutató asszisztens</t>
  </si>
  <si>
    <t>Kereskedelmi technikus</t>
  </si>
  <si>
    <t>Barlangi idegenvezető</t>
  </si>
  <si>
    <t>Idegenforgalmi technikus</t>
  </si>
  <si>
    <t>Idegenforgalmi ügyintéző</t>
  </si>
  <si>
    <t>Antikváriumi szakeladó</t>
  </si>
  <si>
    <t>Mozgókép-forgalmazó és -üzemeltető II.</t>
  </si>
  <si>
    <t>Grafológus szakasszisztens</t>
  </si>
  <si>
    <t>Társasházkezelő</t>
  </si>
  <si>
    <t>Dekoratőr, kirakatrendező</t>
  </si>
  <si>
    <t>Élelmezési menedzser</t>
  </si>
  <si>
    <t xml:space="preserve">Vendéglős </t>
  </si>
  <si>
    <t>Vendéglátásszervező</t>
  </si>
  <si>
    <t>Étkezdés</t>
  </si>
  <si>
    <t>Hostess</t>
  </si>
  <si>
    <t>Sportedző (sportág megjelölésével)</t>
  </si>
  <si>
    <t>Rekreációs mozgásprogram-vezető (a szakirány megjelölésével)</t>
  </si>
  <si>
    <t>Fitness-wellness asszisztens</t>
  </si>
  <si>
    <t xml:space="preserve">Sportedző (sportág megjelőlésével) </t>
  </si>
  <si>
    <t>Sportoktató (sportág megjelölésével)</t>
  </si>
  <si>
    <t>Sportszervező, -menedzser</t>
  </si>
  <si>
    <t>Ingatlankezelő</t>
  </si>
  <si>
    <t xml:space="preserve">Kozmetikus </t>
  </si>
  <si>
    <t>Fotóriporter</t>
  </si>
  <si>
    <t>Újságíró II. (a tevékenységi terület megjelölésével)</t>
  </si>
  <si>
    <t>Közművelődési szakember II. (a tevékenység megjelölésével)</t>
  </si>
  <si>
    <t>PR-munkatárs</t>
  </si>
  <si>
    <t>Közlekedésüzemvitel-ellátó</t>
  </si>
  <si>
    <t>Menetjegyellenőr</t>
  </si>
  <si>
    <t>Menetjegypénztáros</t>
  </si>
  <si>
    <t>Postai ügyintéző</t>
  </si>
  <si>
    <t>Repülőtéri földi kiszolgáló</t>
  </si>
  <si>
    <t>Vasúti árufuvarozási technológus</t>
  </si>
  <si>
    <t>Vasúti forgalmi technológus</t>
  </si>
  <si>
    <t>Vasúti személyfuvarozási technológus</t>
  </si>
  <si>
    <t>Forgalmi szolgálattevő</t>
  </si>
  <si>
    <t>Vasúti árufuvarozási pénztáros</t>
  </si>
  <si>
    <t>Vasúti személyfuvarozási pénztáros</t>
  </si>
  <si>
    <t>Vonat fel- és átvevő</t>
  </si>
  <si>
    <t>Hálókocsikalauz</t>
  </si>
  <si>
    <t>Jegyvizsgáló</t>
  </si>
  <si>
    <t>Vasúti raktárnok</t>
  </si>
  <si>
    <t>Műsorvezető, játékvezető, konferanszié</t>
  </si>
  <si>
    <t>Könyvtáros asszisztens</t>
  </si>
  <si>
    <t>Műtárgyvédelmi asszisztens**</t>
  </si>
  <si>
    <t>Múzeumi gyűjtemény- és raktárkezelő</t>
  </si>
  <si>
    <t>Múzeumi preparátor</t>
  </si>
  <si>
    <t>Könyvkiadói és kottakiadói szerkesztő</t>
  </si>
  <si>
    <t>Laptördelő és képszerkesztő</t>
  </si>
  <si>
    <t>Víz- és szennyvíztechnológus</t>
  </si>
  <si>
    <t>Szennyvíztechnológus</t>
  </si>
  <si>
    <t>Víztechnológus</t>
  </si>
  <si>
    <t>Büntetés-végrehajtási felügyelő I.</t>
  </si>
  <si>
    <t xml:space="preserve">Büntetés-végrehajtási főfelügyelő </t>
  </si>
  <si>
    <t>Büntetés-végrehajtási felügyelő II.</t>
  </si>
  <si>
    <t>Közterületfelügyelő</t>
  </si>
  <si>
    <t>Magánnyomozó</t>
  </si>
  <si>
    <t>Polgári védelmi előadó</t>
  </si>
  <si>
    <t>Katasztrófavédelmi és polgári védelmi főelőadó</t>
  </si>
  <si>
    <t>Rendőr</t>
  </si>
  <si>
    <t>Kutyavezető – rendőr</t>
  </si>
  <si>
    <t>Határrendészeti-rendőr</t>
  </si>
  <si>
    <t>Közrendvédelmi-rendőr</t>
  </si>
  <si>
    <t>Kormányőr</t>
  </si>
  <si>
    <t>Objektumőr-kísérő</t>
  </si>
  <si>
    <t>Tűzvédelmi előadó</t>
  </si>
  <si>
    <t>Tűzvédelmi főelőadó</t>
  </si>
  <si>
    <t>Alapfokú katonai vezetőhelyettes I.</t>
  </si>
  <si>
    <t xml:space="preserve">Honvéd tiszthelyettes I. (az ágazat megjelölésével) </t>
  </si>
  <si>
    <t>Határrendész</t>
  </si>
  <si>
    <t>Büntetés-végrehajtási főfelügyelő</t>
  </si>
  <si>
    <t>Honvéd tiszthelyettes I. (az ágazat megjelölésével)</t>
  </si>
  <si>
    <t>Katasztrófavédelmi előadó</t>
  </si>
  <si>
    <t>Közterület felügyelő</t>
  </si>
  <si>
    <t>Sportedző (a szakág megjelölésével)</t>
  </si>
  <si>
    <t>Hegesztő gyakorlati oktató (I., II., az eljárás megjelölésével)</t>
  </si>
  <si>
    <t>Műemléki fenntartó technikus</t>
  </si>
  <si>
    <t>Beruházói szakelőadó</t>
  </si>
  <si>
    <t>Gyógyúszás-foglalkoztató</t>
  </si>
  <si>
    <t>Gázautó-szerelő</t>
  </si>
  <si>
    <t>Atomerőművi operátor (a tevékenység feltüntetésével)</t>
  </si>
  <si>
    <t>Anyagvizsgáló (az eljárás és a szakterület feltüntetésével)</t>
  </si>
  <si>
    <t>Földügyi térinformatikai szaktechnikus*</t>
  </si>
  <si>
    <t>Kataszteri szaktechnikus*</t>
  </si>
  <si>
    <t>Létesítménygeodéta szaktechnikus*</t>
  </si>
  <si>
    <t>Minőségirányítási belső auditor</t>
  </si>
  <si>
    <t>Távérzékelési szaktechnikus</t>
  </si>
  <si>
    <t>Jármű-elektronikai technikus</t>
  </si>
  <si>
    <t>Közlekedésgépészeti technikus, közútijármű-gépész</t>
  </si>
  <si>
    <t>Közlekedésgépészeti technikus, vasútgépész</t>
  </si>
  <si>
    <t>Repülőgép-műszerész technikus</t>
  </si>
  <si>
    <t>Repülőgépész-technikus</t>
  </si>
  <si>
    <t>Anyagmozgató gépészeti technikus</t>
  </si>
  <si>
    <t>Mezőgazdasági gépjavító szaktechnikus</t>
  </si>
  <si>
    <t>Mezőgazdasági gépüzemeltető szaktechnikus</t>
  </si>
  <si>
    <t>Mezőgazdasági szervizüzemi szaktechnikus</t>
  </si>
  <si>
    <t>Környezetvédelmi szakelőadó</t>
  </si>
  <si>
    <t>Emelőgép-ügyintéző</t>
  </si>
  <si>
    <t>Gáz- és olajtüzelőberendezés-minősítő, felülvizsgáló</t>
  </si>
  <si>
    <t>Munkavédelmi technikus</t>
  </si>
  <si>
    <t>Szabványügyintéző</t>
  </si>
  <si>
    <t>Színpadtechnikus</t>
  </si>
  <si>
    <t>Világítástechnikus</t>
  </si>
  <si>
    <t>Építési műszaki ellenőr II. (a szakirány megjelölésével)</t>
  </si>
  <si>
    <t>Baromfi- és kisállattenyésztő szaktechnikus</t>
  </si>
  <si>
    <t>Juhtenyésztő szaktechnikus</t>
  </si>
  <si>
    <t>Lótenyésztő szaktechnikus</t>
  </si>
  <si>
    <t>Sertéstenyésztő szaktechnikus</t>
  </si>
  <si>
    <t>Szarvasmarha-tenyésztő szaktechnikus</t>
  </si>
  <si>
    <t>Törzskönyvező szaktechnikus</t>
  </si>
  <si>
    <t>Hobbiállat-tenyésztő és forgalmazó</t>
  </si>
  <si>
    <t>Dísznövénytermesztő szaktechnikus*</t>
  </si>
  <si>
    <t>Gyümölcstermesztő és -feldolgozó szaktechnikus</t>
  </si>
  <si>
    <t>Szőlész-borász szaktechnikus</t>
  </si>
  <si>
    <t>Tájépítő szaktechnikus*</t>
  </si>
  <si>
    <t>Zöldségtermesztő és -feldolgozó szaktechnikus*</t>
  </si>
  <si>
    <t>Takarmányozási szaktechnikus</t>
  </si>
  <si>
    <t>Halász szaktechnikus</t>
  </si>
  <si>
    <t>Katasztrófa- és tűzvédelmi technikus</t>
  </si>
  <si>
    <t>Gyógypedagógiai asszisztens</t>
  </si>
  <si>
    <t>Autisták gyógypedagógiai asszistense</t>
  </si>
  <si>
    <t>Beszédfogyatékosok gyógypedagógiai asszisztense</t>
  </si>
  <si>
    <t>Értelmileg sérültek gyógypedagógiai asszisztense</t>
  </si>
  <si>
    <t>Hallásfogyatékosok gyógypedagógiai asszisztense</t>
  </si>
  <si>
    <t>Látásfogyatékosok gyógypedagógiai asszisztense</t>
  </si>
  <si>
    <t>Pszichés fejlődésben akadályozottak  gyógypedagógiai asszisztense</t>
  </si>
  <si>
    <t>Súlyosan és halmozottan fogyatékosok  gyógypedagógiai asszisztense</t>
  </si>
  <si>
    <t>Testi fogyatékosok  gyógypedagógiai asszisztense</t>
  </si>
  <si>
    <t xml:space="preserve">Egészségügyi gyakorlatvezető </t>
  </si>
  <si>
    <t>Gyermek és ifjúságvédelmi asszisztens</t>
  </si>
  <si>
    <t>Szórakoztató zenész I. (a műfaj és a hangszer megjelölésével)**</t>
  </si>
  <si>
    <t>Artistaművész**</t>
  </si>
  <si>
    <t>Pantomimművész</t>
  </si>
  <si>
    <t>Táncművész (a műfaj és a szak megjelölésével)**</t>
  </si>
  <si>
    <t>Kaszkadőrszakértő</t>
  </si>
  <si>
    <t>Színházi műszaki vezető, szcenikus</t>
  </si>
  <si>
    <t xml:space="preserve">Alkalmazott fotográfus </t>
  </si>
  <si>
    <t xml:space="preserve">Bőrműves </t>
  </si>
  <si>
    <t xml:space="preserve">Bútorműves </t>
  </si>
  <si>
    <t xml:space="preserve">Dekoratőr </t>
  </si>
  <si>
    <t>Címfestő</t>
  </si>
  <si>
    <t>Számítógépes dekoratőr</t>
  </si>
  <si>
    <t xml:space="preserve">Díszlet- és jelmeztervező asszisztens </t>
  </si>
  <si>
    <t xml:space="preserve">Divat- és stílustervező </t>
  </si>
  <si>
    <t xml:space="preserve">Festő </t>
  </si>
  <si>
    <t>Általános festő</t>
  </si>
  <si>
    <t xml:space="preserve">Grafikus </t>
  </si>
  <si>
    <t>Alkalmazott grafikus</t>
  </si>
  <si>
    <t>Képgrafikus</t>
  </si>
  <si>
    <t xml:space="preserve">Keramikus </t>
  </si>
  <si>
    <t xml:space="preserve">Könyvműves </t>
  </si>
  <si>
    <t xml:space="preserve">Műtárgyvédelmi munkatárs </t>
  </si>
  <si>
    <t>Restaurátor technikus (a szakirány megjelölésével)</t>
  </si>
  <si>
    <t>Műtárgyvédelmi asszisztens</t>
  </si>
  <si>
    <t xml:space="preserve">Ötvös </t>
  </si>
  <si>
    <t>Cizellőr</t>
  </si>
  <si>
    <t>Drágakőfoglaló</t>
  </si>
  <si>
    <t>Ezüstműves</t>
  </si>
  <si>
    <t>Fémműves</t>
  </si>
  <si>
    <t>Lánckészítő</t>
  </si>
  <si>
    <t xml:space="preserve">Porcelánfestő és -tervező asszisztens </t>
  </si>
  <si>
    <t xml:space="preserve">Szobrász </t>
  </si>
  <si>
    <t>Díszítő szobrász</t>
  </si>
  <si>
    <t>Kőszobrász</t>
  </si>
  <si>
    <t xml:space="preserve">Textilműves </t>
  </si>
  <si>
    <t>Kézinyomó</t>
  </si>
  <si>
    <t>Kéziszövő</t>
  </si>
  <si>
    <t>Kézműves</t>
  </si>
  <si>
    <t>Textilrajzoló és modelltervező asszisztens</t>
  </si>
  <si>
    <t xml:space="preserve">Üvegműves </t>
  </si>
  <si>
    <t>Üvegfestő, ólmozottüveg készítő</t>
  </si>
  <si>
    <t xml:space="preserve">Zománcműves </t>
  </si>
  <si>
    <t xml:space="preserve">Artista </t>
  </si>
  <si>
    <t>Artista művész</t>
  </si>
  <si>
    <t xml:space="preserve">Egyházzenész </t>
  </si>
  <si>
    <t>Kántor-énekvezető</t>
  </si>
  <si>
    <t>Kántor-kórusvezető</t>
  </si>
  <si>
    <t>Kántor-orgonista</t>
  </si>
  <si>
    <t xml:space="preserve">Jazz-zenész </t>
  </si>
  <si>
    <t>Jazz-énekes</t>
  </si>
  <si>
    <t>Jazz-zenész ( a hangszer megjelölésével)</t>
  </si>
  <si>
    <t xml:space="preserve">Klasszikus zenész </t>
  </si>
  <si>
    <t>Hangkultúra szak</t>
  </si>
  <si>
    <t>Klasszikus zenész (a hangszer megjelölésével)</t>
  </si>
  <si>
    <t>Magánénekes</t>
  </si>
  <si>
    <t>Zeneelmélet-szolfézs szak</t>
  </si>
  <si>
    <t>Zeneszerzés szak</t>
  </si>
  <si>
    <t xml:space="preserve">Népzenész </t>
  </si>
  <si>
    <t>Népi énekes</t>
  </si>
  <si>
    <t>Népzenész  (a hangszer megjelölésével)</t>
  </si>
  <si>
    <t>Pantomim művész</t>
  </si>
  <si>
    <t xml:space="preserve">Táncos </t>
  </si>
  <si>
    <t>Klasszikus balett-táncos</t>
  </si>
  <si>
    <t>Kortárs-, modern táncos</t>
  </si>
  <si>
    <t>Néptáncos</t>
  </si>
  <si>
    <t>Színházi táncos</t>
  </si>
  <si>
    <t>Filmtechnikus</t>
  </si>
  <si>
    <t>Hangtechnikus</t>
  </si>
  <si>
    <t>Filmhangtervező</t>
  </si>
  <si>
    <t>Hangművész stúdiómenedzser</t>
  </si>
  <si>
    <t>Hangrestaurációs technikus</t>
  </si>
  <si>
    <t>Hangtárvezető</t>
  </si>
  <si>
    <t>Produkciós hangmenedzser</t>
  </si>
  <si>
    <t>Rádiós, televíziós hangmenedzser</t>
  </si>
  <si>
    <t xml:space="preserve">Mozgóképi animációkészítő </t>
  </si>
  <si>
    <t>Animációsfilm-rajzoló</t>
  </si>
  <si>
    <t>Multimédia-alkalmazás fejlesztő</t>
  </si>
  <si>
    <t>Designer</t>
  </si>
  <si>
    <t>E-játék fejlesztő</t>
  </si>
  <si>
    <t>E-learning tananyagfejlesztő</t>
  </si>
  <si>
    <t>Multimédiafejlesztő</t>
  </si>
  <si>
    <t>Tartalommenedzser</t>
  </si>
  <si>
    <t>Nyomdaipari technikus</t>
  </si>
  <si>
    <t>Nyomóforma-készítő</t>
  </si>
  <si>
    <t xml:space="preserve">Hangszerkészítő és -javító </t>
  </si>
  <si>
    <t>Hangszerkészítő és -javító (hangszercsoport megjelölésével)</t>
  </si>
  <si>
    <t xml:space="preserve">Zongorahangoló </t>
  </si>
  <si>
    <t xml:space="preserve">Vésnök </t>
  </si>
  <si>
    <t>Vésnök ( tevékenység megjelölésével)</t>
  </si>
  <si>
    <t>Újságíró, konferanszié</t>
  </si>
  <si>
    <t>Rádióműsor-vezető, konferanszié</t>
  </si>
  <si>
    <t>Televízióműsor-vezető, konferanszié</t>
  </si>
  <si>
    <t>Újságíró I.</t>
  </si>
  <si>
    <t>Lapkiadói újságíró-szerkesztő munkatársa</t>
  </si>
  <si>
    <t>Rádióműsor-szerkesztő munkatársa</t>
  </si>
  <si>
    <t>Televízióműsor-szerkesztő munkatársa</t>
  </si>
  <si>
    <t>Újságíró II.</t>
  </si>
  <si>
    <t>Segédkönyvtáros</t>
  </si>
  <si>
    <t>Könyvtári asszisztens</t>
  </si>
  <si>
    <t>Segédlevéltáros</t>
  </si>
  <si>
    <t>Levéltári kezelő, iratkezelő, irattáros</t>
  </si>
  <si>
    <t>Idegen nyelvi menedzserasszisztens</t>
  </si>
  <si>
    <t>Idegen nyelvi ügyintéző titkár</t>
  </si>
  <si>
    <t>Beszédíró gyorsíró</t>
  </si>
  <si>
    <t>Szerkesztőségi asszisztens</t>
  </si>
  <si>
    <t>Külkereskedelmi üzletkötő</t>
  </si>
  <si>
    <t>Befektetési tanácsadó</t>
  </si>
  <si>
    <t>Biztosítási tanácsadó</t>
  </si>
  <si>
    <t>Szakképesített bankreferens</t>
  </si>
  <si>
    <t>Befektetéskezelési referens</t>
  </si>
  <si>
    <t>Lízing referens</t>
  </si>
  <si>
    <t>Nemzetközi pénzügyi referens</t>
  </si>
  <si>
    <t>Személyes pénzügyi tervezési referens</t>
  </si>
  <si>
    <t xml:space="preserve">Vállalatfinanszírozási és -értékelési referens </t>
  </si>
  <si>
    <t>Társadalombiztosítási és bérügyi szakelőadó</t>
  </si>
  <si>
    <t>Bérügyintéző</t>
  </si>
  <si>
    <t>Nemzetközi szállítmányozási és logisztikai menedzser</t>
  </si>
  <si>
    <t>Kereskedelmi menedzser</t>
  </si>
  <si>
    <t>Marketing- és reklámmenedzser</t>
  </si>
  <si>
    <t>Vendéglátó menedzser</t>
  </si>
  <si>
    <t>Logisztikai szervező</t>
  </si>
  <si>
    <t>Társadalombiztosítási szakelőadó</t>
  </si>
  <si>
    <t>Ingatlan-nyilvántartási titkár</t>
  </si>
  <si>
    <t>Controller</t>
  </si>
  <si>
    <t>Költségszakértő</t>
  </si>
  <si>
    <t>Mérlegképes könyvelő (a szakirány megjelölésével)</t>
  </si>
  <si>
    <t>Pénzügyi-számviteli szakellenőr (a szak megjelölésével)</t>
  </si>
  <si>
    <t>Pénzügyi tanácsadó</t>
  </si>
  <si>
    <t>Irodavezető</t>
  </si>
  <si>
    <t>Pénzügyi és számviteli szakellenőr</t>
  </si>
  <si>
    <t>Adózási szakellenőr</t>
  </si>
  <si>
    <t>Államháztartási szakellenőr</t>
  </si>
  <si>
    <t>Informatikai rendszerek szakellenőre</t>
  </si>
  <si>
    <t>Pénzügyi szervezeti szakellenőr</t>
  </si>
  <si>
    <t>Vállalkozási szakellenőr</t>
  </si>
  <si>
    <t>Vám- és jövedéki szakellenőr</t>
  </si>
  <si>
    <t>Mérlegképes könyvelő</t>
  </si>
  <si>
    <t>Államháztartási mérlegképes könyvelő</t>
  </si>
  <si>
    <t>Egyéb szervezeti mérlegképes könyvelő</t>
  </si>
  <si>
    <t>Pénzügyi szervezeti mérlegképes könyvelő</t>
  </si>
  <si>
    <t>Banki tanácsadó/Szakképesített bankreferens</t>
  </si>
  <si>
    <t>Befektetési szakértő</t>
  </si>
  <si>
    <t>Személyügyi gazdálkodó</t>
  </si>
  <si>
    <t>Humán controlling ügyintéző</t>
  </si>
  <si>
    <t>Munkaerő-piaci instruktor</t>
  </si>
  <si>
    <t xml:space="preserve">Egészségügyi menedzser </t>
  </si>
  <si>
    <t>Nemzetközi szállítmányozási ügyintéző</t>
  </si>
  <si>
    <t>Anyagbeszerző</t>
  </si>
  <si>
    <t>Áruterítő</t>
  </si>
  <si>
    <t>Veszélyesáru-ügyintéző</t>
  </si>
  <si>
    <t>Munkaerőpiaci szervező, elemző</t>
  </si>
  <si>
    <t>Munkaerőpiaci szolgáltató, ügyintéző</t>
  </si>
  <si>
    <t>Szabványügyi menedzser</t>
  </si>
  <si>
    <t>Személyügyi gazdálkodó és fejlesztő</t>
  </si>
  <si>
    <t>Idegen nyelvi titkár</t>
  </si>
  <si>
    <t>Iskolatitkár</t>
  </si>
  <si>
    <t>Idegen nyelvi ügyfélkapcsolati szakügyintéző</t>
  </si>
  <si>
    <t>Emberi erőforrás ügyfélkapcsolati szakügyintéző</t>
  </si>
  <si>
    <t>IT helpdesk ügyfélkapcsolati szakügyintéző</t>
  </si>
  <si>
    <t>Távközlési ügyfélkapcsolati szakügyintéző</t>
  </si>
  <si>
    <t>Üzleti  kommunikációs szakügyintéző</t>
  </si>
  <si>
    <t>Ügyfélkapcsolati vezető</t>
  </si>
  <si>
    <t>Oktatásszervező</t>
  </si>
  <si>
    <t>Gazdasági informatikus I.</t>
  </si>
  <si>
    <t>Információrendszer-szervező</t>
  </si>
  <si>
    <t>Informatikus (a tevékenység megjelölésével)</t>
  </si>
  <si>
    <t>Számítástechnikai programozó</t>
  </si>
  <si>
    <t>Számítógéprendszer-programozó</t>
  </si>
  <si>
    <t>CAD-CAM tervező, dokumentációkezelő informatikus</t>
  </si>
  <si>
    <t>Számítógépes műszaki rajzoló</t>
  </si>
  <si>
    <t>Informatikai alkalmazásfejlesztő</t>
  </si>
  <si>
    <t>Infokommunikációs alkalmazásfejlesztő</t>
  </si>
  <si>
    <t>Információrendszer-elemző és -tervező</t>
  </si>
  <si>
    <t>Internetes alkalmazásfejlesztő</t>
  </si>
  <si>
    <t>Informatikai hálózattelepítő és -üzemeltető</t>
  </si>
  <si>
    <t>IT biztonság technikus</t>
  </si>
  <si>
    <t>IT kereskedő</t>
  </si>
  <si>
    <t>Számítógéprendszer-karbantartó</t>
  </si>
  <si>
    <t>Szórakoztatótechnikai műszerész</t>
  </si>
  <si>
    <t>Webmester</t>
  </si>
  <si>
    <t>Számítástechnikai szoftverüzemeltető</t>
  </si>
  <si>
    <t>Informatikus</t>
  </si>
  <si>
    <t>Infostruktúra menedzser</t>
  </si>
  <si>
    <t>Távközlési informatikus</t>
  </si>
  <si>
    <t>Telekommunikációs informatikus</t>
  </si>
  <si>
    <t>Térinformatikus</t>
  </si>
  <si>
    <t>Adatbázis adminisztrátor</t>
  </si>
  <si>
    <t>Adatbázistervező</t>
  </si>
  <si>
    <t>Adatelemző</t>
  </si>
  <si>
    <t>IT kommunikációs szolgáltató</t>
  </si>
  <si>
    <t>Közösségi informatikai szolgáltató</t>
  </si>
  <si>
    <t>Oktatási kommunikációtechnikus</t>
  </si>
  <si>
    <t>Rehabilitációstevékenység-terapeuta</t>
  </si>
  <si>
    <t>Csecsemő- és gyermekápoló</t>
  </si>
  <si>
    <t>Klinikai szakápoló (a tevékenység megjelölésével)</t>
  </si>
  <si>
    <t>Foglalkozás-egészségügyi szakápoló</t>
  </si>
  <si>
    <t>Egészségügyi menedzser</t>
  </si>
  <si>
    <t>Egészségügyi szakasszisztens (a tevékenység megjelölésével)</t>
  </si>
  <si>
    <t>Kórszövettani-szövettani asszisztens</t>
  </si>
  <si>
    <t>Képi diagnosztikai asszisztens</t>
  </si>
  <si>
    <t>Klinikai elektrofiziológiai asszisztens</t>
  </si>
  <si>
    <t>Orvosi laboratóriumi technikai asszisztens</t>
  </si>
  <si>
    <t>Csecsemő- és kisgyermekgondozó</t>
  </si>
  <si>
    <t>Bölcsődei szakgondozó</t>
  </si>
  <si>
    <t>Gépipari minőségellenőr</t>
  </si>
  <si>
    <t>Korrózióvédelmi technikus</t>
  </si>
  <si>
    <t>Melegüzemi technikus</t>
  </si>
  <si>
    <t>Öntőtechnikus</t>
  </si>
  <si>
    <t>Színesfémkohászati technikus</t>
  </si>
  <si>
    <t>Vaskohászati technikus</t>
  </si>
  <si>
    <t>Színpadmester</t>
  </si>
  <si>
    <t>Üzemeltető gépésztechnikus</t>
  </si>
  <si>
    <t>Élelmiszeripari gépszerelő, karbantartó</t>
  </si>
  <si>
    <t xml:space="preserve">Elektronikai technikus </t>
  </si>
  <si>
    <t>Orvostechnikai elektroműszerész</t>
  </si>
  <si>
    <t>Beszédátviteli rendszertechnikus</t>
  </si>
  <si>
    <t>Elektronikus hozzáférési és magánhálózati rendszertechnikus</t>
  </si>
  <si>
    <t>Elektronikus műsorközlő és tartalomátviteli rendszer-technikus</t>
  </si>
  <si>
    <t>Gerinchálózati rendszertechnikus</t>
  </si>
  <si>
    <t>Távközlési üzemeltető</t>
  </si>
  <si>
    <t>Farmakológus</t>
  </si>
  <si>
    <t>Gombatoxikológus</t>
  </si>
  <si>
    <t>Általános vegyipari laboratóriumi technikus</t>
  </si>
  <si>
    <t>Drog és toxikológiai laboratóriumi technikus</t>
  </si>
  <si>
    <t>Élelmiszerminősítő laboratóriumi technikus</t>
  </si>
  <si>
    <t>Környezetvédelmi és vízminőségi laboratóriumi technikus</t>
  </si>
  <si>
    <t>Mezőgazdasági laboratóriumi technikus</t>
  </si>
  <si>
    <t>Általános laboráns</t>
  </si>
  <si>
    <t>Élelmiszeripari laboráns</t>
  </si>
  <si>
    <t>Élelmiszeripari mikrobiológiai laboráns</t>
  </si>
  <si>
    <t>Biotechnológus technikus</t>
  </si>
  <si>
    <t>Gyógyszer-készítménygyártó</t>
  </si>
  <si>
    <t>Építő- és anyagmozgató-gépész technikus</t>
  </si>
  <si>
    <t>Mező- és erdőgazdasági gépésztechnikus</t>
  </si>
  <si>
    <t>Erdőgazdasági gépésztechnikus</t>
  </si>
  <si>
    <t>Kishajó- és csónaképítő technikus</t>
  </si>
  <si>
    <t>Bor- és pezsgőgyártó technikus</t>
  </si>
  <si>
    <t>Cukoripari technikus</t>
  </si>
  <si>
    <t>Dohányipari technikus</t>
  </si>
  <si>
    <t>Édesipari technikus</t>
  </si>
  <si>
    <t>Élelmiszer-higiénikus</t>
  </si>
  <si>
    <t>Erjedés- és üdítőitalipari technikus</t>
  </si>
  <si>
    <t>Hús- és baromfiipari technikus</t>
  </si>
  <si>
    <t>Malom- és keveréktakarmány-ipari technikus</t>
  </si>
  <si>
    <t>Sütő- és cukrászipari technikus</t>
  </si>
  <si>
    <t>Tartósítóipari technikus</t>
  </si>
  <si>
    <t>Tejipari technikus</t>
  </si>
  <si>
    <t>Nyomtatványfeldolgozó technikus</t>
  </si>
  <si>
    <t>Nyomtatványszerkesztő technikus</t>
  </si>
  <si>
    <t xml:space="preserve">Könnyűipari technikus </t>
  </si>
  <si>
    <t>Távközlési szaktechnikus  (az ágazat megjelölésével)</t>
  </si>
  <si>
    <t xml:space="preserve">Építőanyag-ipari technikus </t>
  </si>
  <si>
    <t>Építőanyagipari minőségellenőr</t>
  </si>
  <si>
    <t xml:space="preserve">Fa- és bútoripari technikus </t>
  </si>
  <si>
    <t>Bútoripari technikus</t>
  </si>
  <si>
    <t>Geológiai technikus</t>
  </si>
  <si>
    <t>Külszíni bányaipari technikus</t>
  </si>
  <si>
    <t>Mélyművelési bányaipari technikus</t>
  </si>
  <si>
    <t>Energiatermelő és -hasznosító technikus</t>
  </si>
  <si>
    <t>Gázipari technikus</t>
  </si>
  <si>
    <t>Megújulóenergia-gazdálkodási technikus</t>
  </si>
  <si>
    <t>Mélyfúró technikus</t>
  </si>
  <si>
    <t>Cső-távvezeték üzemeltető (olaj, gáz)</t>
  </si>
  <si>
    <t>Fluidumkitermelő</t>
  </si>
  <si>
    <t>Környezet- és hidrotechnológus</t>
  </si>
  <si>
    <t>Termelésirányító</t>
  </si>
  <si>
    <t>Szabványalkotó</t>
  </si>
  <si>
    <t>Földmérő, térképész és térinformatikai technikus</t>
  </si>
  <si>
    <t>Földügyi térinformatikai szaktechnikus</t>
  </si>
  <si>
    <t>Kataszteri szaktechnikus</t>
  </si>
  <si>
    <t>Létesítménygeodéta szaktechnikus</t>
  </si>
  <si>
    <t>Térképésztechnikus</t>
  </si>
  <si>
    <t>Digitálistérkép- kezelő</t>
  </si>
  <si>
    <t>Fotogrammetriai kiértékelő</t>
  </si>
  <si>
    <t>Földügyi számítógépes adatkezelő</t>
  </si>
  <si>
    <t>Ingatlan-nyilvántartási ügyintéző</t>
  </si>
  <si>
    <t>Közlekedésépítő technikus</t>
  </si>
  <si>
    <t xml:space="preserve">Magasépítő technikus </t>
  </si>
  <si>
    <t>Vízépítési búvár</t>
  </si>
  <si>
    <t>Víziközmű-építő</t>
  </si>
  <si>
    <t>Agrár-közgazdasági és -áruforgalmazó technikus</t>
  </si>
  <si>
    <t>Agrártechnikus</t>
  </si>
  <si>
    <t>Agrárrendész</t>
  </si>
  <si>
    <t>Vidékfejlesztési technikus</t>
  </si>
  <si>
    <t>Mezőgazdasági vállalkozó</t>
  </si>
  <si>
    <t>Állategészségügyi technikus</t>
  </si>
  <si>
    <t>Állattenyésztő technikus</t>
  </si>
  <si>
    <t>Állatorvosi, állategészségügyi szaksegéd</t>
  </si>
  <si>
    <t>Növénytermesztési, kertészeti és növényvédelmi technikus</t>
  </si>
  <si>
    <t>Kertész és növényvédelmi technikus</t>
  </si>
  <si>
    <t xml:space="preserve">Növénytermesztő </t>
  </si>
  <si>
    <t>Vetőmagtermesztő</t>
  </si>
  <si>
    <t>Parkgondozó</t>
  </si>
  <si>
    <t>Golfpálya-fenntartó</t>
  </si>
  <si>
    <t>Kertfenntartó</t>
  </si>
  <si>
    <t>Temetőkertész</t>
  </si>
  <si>
    <t xml:space="preserve">Kertépítő </t>
  </si>
  <si>
    <t>Erdésztechnikus</t>
  </si>
  <si>
    <t xml:space="preserve">Vadász, vadtenyésztő </t>
  </si>
  <si>
    <t>Diabetológiai szakápoló</t>
  </si>
  <si>
    <t>Epidemiológiai szakápoló</t>
  </si>
  <si>
    <t>Felnőtt anaeszteziológiai és intenzív szakápoló</t>
  </si>
  <si>
    <t>Foglalkozásegészségügyi szakápoló</t>
  </si>
  <si>
    <t>Geriátriai szakápoló</t>
  </si>
  <si>
    <t>Hospice szakápoló</t>
  </si>
  <si>
    <t>Körzeti közösségi szakápoló</t>
  </si>
  <si>
    <t>Légzőszervi szakápoló</t>
  </si>
  <si>
    <t>Nefrológiai szakápoló</t>
  </si>
  <si>
    <t>Onkológiai szakápoló</t>
  </si>
  <si>
    <t>Pszichiátriai szakápoló</t>
  </si>
  <si>
    <t>Sürgősségi szakápoló</t>
  </si>
  <si>
    <t>Gyermek anaeszteziológiai és intenzív szakápoló</t>
  </si>
  <si>
    <t xml:space="preserve">Fogtechnikus és fülilleszték-készítő </t>
  </si>
  <si>
    <t>Grafológus</t>
  </si>
  <si>
    <t>Kórszövettani, szövettani szakasszisztens</t>
  </si>
  <si>
    <t>Citológiai szakasszisztens</t>
  </si>
  <si>
    <t>Elektronmikroszkópos szakasszisztens</t>
  </si>
  <si>
    <t>Hisztokémiai, immunhisztokémiai szakasszisztens</t>
  </si>
  <si>
    <t>Hematológiai, transzfúziológiai szakasszisztens</t>
  </si>
  <si>
    <t>Humángenetikai szakasszisztens</t>
  </si>
  <si>
    <t>Kémiai laboratóriumi szakasszisztens</t>
  </si>
  <si>
    <t>Mikrobiológiai szakasszisztens</t>
  </si>
  <si>
    <t>Egészségügyi laboráns</t>
  </si>
  <si>
    <t>Gyógyúszás foglalkoztató</t>
  </si>
  <si>
    <t>Gyógyfoglalkoztató</t>
  </si>
  <si>
    <t>Rehabilitációs tevékenység terapeuta</t>
  </si>
  <si>
    <t>Gyermekgondozó-nevelő</t>
  </si>
  <si>
    <t>Házi időszakos gyermekgondozó</t>
  </si>
  <si>
    <t>Szociális segítő</t>
  </si>
  <si>
    <t>Foglalkoztatás-szervező</t>
  </si>
  <si>
    <t>Szociokulturális animátor</t>
  </si>
  <si>
    <t>Szenvedélybeteg-gondozó</t>
  </si>
  <si>
    <t>Szociális gondozó, szervező</t>
  </si>
  <si>
    <t>Idegenforgalmi menedzser</t>
  </si>
  <si>
    <t>Mozgókép-forgalmazó és -üzemeltető I.</t>
  </si>
  <si>
    <t>Gyógyászatisegédeszköz-forgalmazó</t>
  </si>
  <si>
    <t>Protokoll és utazásügyintéző</t>
  </si>
  <si>
    <t>Rendezvény- és konferenciaszervező</t>
  </si>
  <si>
    <t>Utazásszervező menedzser</t>
  </si>
  <si>
    <t>Protokollügyintéző</t>
  </si>
  <si>
    <t>Utazásügyintéző</t>
  </si>
  <si>
    <t>Szállodai portás, recepciós</t>
  </si>
  <si>
    <t>PR-szakreferens</t>
  </si>
  <si>
    <t>Újságíró I. (a tevékenységi terület megjelölésével)</t>
  </si>
  <si>
    <t>Népijáték és kismesterségek oktatója</t>
  </si>
  <si>
    <t>Multimédia-fejlesztő</t>
  </si>
  <si>
    <t>Matróz belvízi hajón</t>
  </si>
  <si>
    <t>Fedélzetmester belvízi hajón</t>
  </si>
  <si>
    <t>Matróz-gépkezelő belvízi hajón</t>
  </si>
  <si>
    <t>Légiutas-kísérő</t>
  </si>
  <si>
    <t>Könyv- és papírrestaurátor</t>
  </si>
  <si>
    <t>Szakrestaurátor (a szak megjelölésével)</t>
  </si>
  <si>
    <t>Energetikai környezetvédő</t>
  </si>
  <si>
    <t>Hulladékgazdálkodó</t>
  </si>
  <si>
    <t>Környezetvédelmi berendezés üzemeltetője</t>
  </si>
  <si>
    <t>Nukleáris energetikus</t>
  </si>
  <si>
    <t>Vízgazdálkodó</t>
  </si>
  <si>
    <t>Természet- és környezetvédelmi technikus</t>
  </si>
  <si>
    <t xml:space="preserve">Agrárkörnyezetvédelmi ügyintéző </t>
  </si>
  <si>
    <t xml:space="preserve">Természetvédelmi ügyintéző </t>
  </si>
  <si>
    <t>Települési környezetvédelmi technikus</t>
  </si>
  <si>
    <t>Településüzemeltető és -fenntartó</t>
  </si>
  <si>
    <t>Települési környezetvédelmi ügyintéző</t>
  </si>
  <si>
    <t>Biztonságszervező I.</t>
  </si>
  <si>
    <t>Honvéd zászlós (az ágazat megjelölésével) 3</t>
  </si>
  <si>
    <t>Védelmi igazgatási szakelőadó (az ágazat megjelölésével)</t>
  </si>
  <si>
    <t>Honvéd zászlós (az ágazat megjelölésével)</t>
  </si>
  <si>
    <t>Katasztrófavédelmi főelőadó</t>
  </si>
  <si>
    <t>Szociális gondozó és szervező</t>
  </si>
  <si>
    <t>Képzési szakasszisztens</t>
  </si>
  <si>
    <t>Médiatechnológus asszisztens</t>
  </si>
  <si>
    <t>Gyakorlati oktató</t>
  </si>
  <si>
    <t>Televizióműsor-gyártó</t>
  </si>
  <si>
    <t>Kommunikátor</t>
  </si>
  <si>
    <t>Idegennyelvi kommunikátor</t>
  </si>
  <si>
    <t>Intézményi kommunikátor</t>
  </si>
  <si>
    <t>Sajtótechnikus</t>
  </si>
  <si>
    <t>Sportkommunikátor</t>
  </si>
  <si>
    <t>Mozgóképgyártó szakasszisztens</t>
  </si>
  <si>
    <t>Moderátor</t>
  </si>
  <si>
    <t>Audiovizuális szakasszisztens</t>
  </si>
  <si>
    <t>Televízióműsor gyártó szakasszisztens</t>
  </si>
  <si>
    <t>Üzleti szakügyintéző</t>
  </si>
  <si>
    <t>Banki szakügyintéző</t>
  </si>
  <si>
    <t>Értékpapírpiaci szakügyintéző</t>
  </si>
  <si>
    <t>Gazdálkodási menedzserasszisztens</t>
  </si>
  <si>
    <t>Pénzügyi szakügyintéző</t>
  </si>
  <si>
    <t>Projektmenedzser-asszisztens</t>
  </si>
  <si>
    <t>Számviteli szakügyintéző</t>
  </si>
  <si>
    <t>Gazdasági idegen nyelvi levelező</t>
  </si>
  <si>
    <t>Külgazdasági üzletkötő</t>
  </si>
  <si>
    <t>Európai Uniós üzleti szakügyintéző</t>
  </si>
  <si>
    <t>Nemzetközi szállítmányozási és logisztikai szakügyintéző</t>
  </si>
  <si>
    <t>Agrárkereskedelmi menedzserasszisztens</t>
  </si>
  <si>
    <t>Titkárságvezető</t>
  </si>
  <si>
    <t>Kis- és középvállalkozási menedzser</t>
  </si>
  <si>
    <t>Reklámszervező szakmenedzser</t>
  </si>
  <si>
    <t>Üzletviteli szakmenedzser</t>
  </si>
  <si>
    <t>Projektmenedzser asszisztens</t>
  </si>
  <si>
    <t>Vállalkozási szakügyintéző</t>
  </si>
  <si>
    <t>Gazdálkodási menedzser asszisztens (a szakok megjelölésével)</t>
  </si>
  <si>
    <t>Államháztartási szakügyintéző</t>
  </si>
  <si>
    <t>Adóigazgatási szakügyintéző</t>
  </si>
  <si>
    <t>Költségvetés-gazdálkodási szakügyintéző</t>
  </si>
  <si>
    <t>Kereskedelmi szakmenedzser</t>
  </si>
  <si>
    <t>Üzleti szakmenedzser</t>
  </si>
  <si>
    <t>Kereskedelmi menedzserasszisztens</t>
  </si>
  <si>
    <t>Logisztikai műszaki menedzserasszisztens</t>
  </si>
  <si>
    <t>Terméktervező műszaki menedzserasszisztens</t>
  </si>
  <si>
    <t>Közösségi-civil szervező</t>
  </si>
  <si>
    <t>Jogi asszisztens</t>
  </si>
  <si>
    <t>Ügyviteli szakügyintéző</t>
  </si>
  <si>
    <t>Gazdasági idegen nyelvű menedzser</t>
  </si>
  <si>
    <t>Informatikai statisztikus és gazdasági tervező</t>
  </si>
  <si>
    <t>Általános rendszergazda</t>
  </si>
  <si>
    <t>Telekommunikációs asszisztens</t>
  </si>
  <si>
    <t>Web-programozó</t>
  </si>
  <si>
    <t>Szülésznő</t>
  </si>
  <si>
    <t>Orvosdiagnosztikai laboratóriumi technológus</t>
  </si>
  <si>
    <t>Képi diagnosztikai és intervenciós asszisztens</t>
  </si>
  <si>
    <t>Farmakológus szakasszisztens</t>
  </si>
  <si>
    <t>Vegyipari technológus</t>
  </si>
  <si>
    <t>Felületvédelmi technológus</t>
  </si>
  <si>
    <t>Vegyipari méréstechnológus</t>
  </si>
  <si>
    <t>Könnyűipari mérnökasszisztens (a szakirány megjelölésével)</t>
  </si>
  <si>
    <t>Vegyipari-gépészmérnök asszisztens</t>
  </si>
  <si>
    <t>Vegyész-mérnökasszisztens</t>
  </si>
  <si>
    <t>Villamosmérnök-asszisztens (a szakirány megjelölésével)</t>
  </si>
  <si>
    <t>Műszaki informatikai mérnökasszisztens</t>
  </si>
  <si>
    <t>Gépipari mérnökasszisztens</t>
  </si>
  <si>
    <t>Mezőgazdasági műszaki menedzserasszisztens (a szakirány megjelölésével)</t>
  </si>
  <si>
    <t>Hulladékgazdálkodási technológus (a szakterület megjelölésével)</t>
  </si>
  <si>
    <t>Energetikai mérnökasszisztens</t>
  </si>
  <si>
    <t>Faipari termelésszervező</t>
  </si>
  <si>
    <t>Építettkörnyezetmérnök-asszisztens (a szakirány megjelölésével)</t>
  </si>
  <si>
    <t>Baromfitenyésztő és -termék-előállító technológus</t>
  </si>
  <si>
    <t>Sertéstenyésztő és -termék-előállító technológus</t>
  </si>
  <si>
    <t>Vadgazdálkodási technológus</t>
  </si>
  <si>
    <t>Ménesgazda</t>
  </si>
  <si>
    <t>Gyógynövény- és fűszernövénytermesztő és -feldolgozó</t>
  </si>
  <si>
    <t>Növénytermesztő és növényvédő technológus</t>
  </si>
  <si>
    <t>Agrármenedzser-asszisztens</t>
  </si>
  <si>
    <t>Agrárkereskedelmi menedzser-asszisztens</t>
  </si>
  <si>
    <t>Bortechnológus</t>
  </si>
  <si>
    <t xml:space="preserve">Élelmiszeripari menedzser </t>
  </si>
  <si>
    <t>Mezőgazdasági menedzser-asszisztens</t>
  </si>
  <si>
    <t xml:space="preserve">Mezőgazdasági műszaki menedzser-asszisztens </t>
  </si>
  <si>
    <t>Szőlész, borász szaktechnikus</t>
  </si>
  <si>
    <t>Agrártechnológus</t>
  </si>
  <si>
    <t>Baromfitenyésztő és 
baromfitermék-előállító technológus</t>
  </si>
  <si>
    <t xml:space="preserve">Hulladékgazdálkodási technológus </t>
  </si>
  <si>
    <t>Mezőgazdasági laboratóriumi szakasszisztens</t>
  </si>
  <si>
    <t>Ökológiai gazdálkodó</t>
  </si>
  <si>
    <t>Sertéstenyésztő és 
sertéstermék-előállító technológus</t>
  </si>
  <si>
    <t>Élelmiszer-ipari menedzser (a szakirány megjelölésével)</t>
  </si>
  <si>
    <t>Erdőgazda</t>
  </si>
  <si>
    <t>Mezőgazdasági menedzserasszisztens (a szakirány megjelölésével)</t>
  </si>
  <si>
    <t>Diagnosztikai technológus</t>
  </si>
  <si>
    <t>Csecsemő- és gyermeknevelő- gondozó</t>
  </si>
  <si>
    <t>Ifjúságsegítő</t>
  </si>
  <si>
    <t>Vendéglátó szakmenedzser</t>
  </si>
  <si>
    <t>Idegenforgalmi szakmenedzser</t>
  </si>
  <si>
    <t>Mérnökasszisztens</t>
  </si>
  <si>
    <t xml:space="preserve">Építettkörnyezetmérnök-asszisztens </t>
  </si>
  <si>
    <t>Faipari terméktervező</t>
  </si>
  <si>
    <t>Hálózati informatikus</t>
  </si>
  <si>
    <t>Kohómérnök asszisztens</t>
  </si>
  <si>
    <t>Könnyűipari mérnökasszisztens</t>
  </si>
  <si>
    <t>Mechatronikai mérnökasszisztens</t>
  </si>
  <si>
    <t>Vegyész mérnökasszisztens</t>
  </si>
  <si>
    <t>Vegyipari gépészmérnök-asszisztens</t>
  </si>
  <si>
    <t>Villamosmérnök-asszisztens</t>
  </si>
  <si>
    <t>Vendéglátó és idegenforgalmi szakmenedzser</t>
  </si>
  <si>
    <t>Csecsemő- és kisgyermeknevelő-gondozó</t>
  </si>
  <si>
    <t>Felnőttoktató</t>
  </si>
  <si>
    <t>Érdekérvényesítő (lobbi) szakreferens</t>
  </si>
  <si>
    <t>Adótanácsadó</t>
  </si>
  <si>
    <t>Okleveles adószakértő</t>
  </si>
  <si>
    <t>Okleveles adóellenőrzési szakértő</t>
  </si>
  <si>
    <t>Okleveles forgalmiadó-szakértő</t>
  </si>
  <si>
    <t>Okleveles jövedelemadó-szakértő</t>
  </si>
  <si>
    <t>Okleveles nemzetköziadó-szakértő</t>
  </si>
  <si>
    <t>Okleveles pénzügyi revizor</t>
  </si>
  <si>
    <t>Közművelődési szakember I.</t>
  </si>
  <si>
    <t>Közművelődési menedzser</t>
  </si>
  <si>
    <t>Kulturális menedzser</t>
  </si>
  <si>
    <t>Felvonó- és mozgólépcső-ellenőr</t>
  </si>
  <si>
    <t>Felvonóellenőr</t>
  </si>
  <si>
    <t>Mozgólépcső ellenőr</t>
  </si>
  <si>
    <t>Építési műszaki ellenőr I.</t>
  </si>
  <si>
    <t>Építési műszaki ellenőr II.</t>
  </si>
  <si>
    <t>Rendészeti szervező</t>
  </si>
  <si>
    <t>Határrendész-szervező</t>
  </si>
  <si>
    <t>Katasztrófavédelmi - polgári védelmi szervező</t>
  </si>
  <si>
    <t>Rendőrszervező</t>
  </si>
  <si>
    <t>Tűzoltószervező</t>
  </si>
  <si>
    <t>Munkaügyi, munkavédelmi felügyelő</t>
  </si>
  <si>
    <t>Munkaügyi felügyelő asszisztens</t>
  </si>
  <si>
    <t>Egészségügyi gyakorlatvezető</t>
  </si>
  <si>
    <t>Okleveles adószakértő (a szakirány megjelölésével)</t>
  </si>
  <si>
    <t>Munkaerő-piaci menedzser</t>
  </si>
  <si>
    <t>Felvonó- és mozgólépcső ellenőr</t>
  </si>
  <si>
    <t>Munkavédelmi menedzser</t>
  </si>
  <si>
    <t>Építési műszaki ellenőr I. (a szakirány megjelölésével)</t>
  </si>
  <si>
    <t>Közművelődési szakember I. (a tevékenység megjelölésével)</t>
  </si>
  <si>
    <t>Rendőrszervező (tiszt)</t>
  </si>
  <si>
    <t>Határrendész-szervező (tiszt)</t>
  </si>
  <si>
    <t>Katasztrófa- és tűzvédelmi szervező (tiszt)</t>
  </si>
  <si>
    <t>DT-BP/99/2012</t>
  </si>
  <si>
    <t xml:space="preserve">2. Tanulók/hallgatók száma, akik a pályázatból beszerzett  eszközöket a tanórákon és/vagy a gyakorlati képzésben használják, szakképesítésenkénti bontásban. </t>
  </si>
  <si>
    <t>Tanoda Sütőipari, Kereskedelmi és Szolgáltató Kft</t>
  </si>
  <si>
    <t>Zemplén Idegenforgalmi KFT</t>
  </si>
  <si>
    <t>FORUM - REGNUM Kereskedelmi és Szolgáltató KFT.</t>
  </si>
  <si>
    <t>MEZŐKÖVESDI BÚTORIPARI KORLÁTOLT FELELŐSSÉGŰ TÁRSASÁG</t>
  </si>
  <si>
    <t>KOÓS FAMILIE Kereskedelmi, Szolgáltató és Vendéglátó KFT.</t>
  </si>
  <si>
    <t>SIKI Sütőipari Gyártó, Kerekedelmi és Szolgáltató Kft</t>
  </si>
  <si>
    <t>Szentiványiné Kosik Edit Egyéni vállalkozó</t>
  </si>
  <si>
    <t>Kovács Vegyesipari, Kereskedelmi és Szolgáltató Kft</t>
  </si>
  <si>
    <t>TOLCSVA ÉS VIDÉKE KERESKEDELMI KFT.</t>
  </si>
  <si>
    <t>"BEREK-ROLÁD" Élelmiszeripari- és Kereskedelmi Kft.</t>
  </si>
  <si>
    <t>P.S.S. CLUB Vendéglátó és Szolgáltató Kft.</t>
  </si>
  <si>
    <t>MIVAS-ÉSZAK Kft</t>
  </si>
  <si>
    <t>UNIÓ COOP Szövetkezeti Kereskedelmi Zrt.</t>
  </si>
  <si>
    <t>Kaiser Autójavító és Kereskedelmi Kft.</t>
  </si>
  <si>
    <t>Novák és Társa Kft.</t>
  </si>
  <si>
    <t>Fazekasné Szálláshely-Szolgáltató Kft.</t>
  </si>
  <si>
    <t>Kőrösi és Társa Kereskedelmi Bt.</t>
  </si>
  <si>
    <t>Sörház 2005 Kft</t>
  </si>
  <si>
    <t>"NÉPKERTI VIGADÓ" Vendéglátó, Kereskedelmi és Szolgáltató Kft.</t>
  </si>
  <si>
    <t>BIHARI ÉS TÁRSAI Kereskedelmi Vendéglátó Szolgáltató és Fuvarozó Kft.</t>
  </si>
  <si>
    <t>ÍZ-KALAUZ Vendéglátó és Kereskedelmi Kft.</t>
  </si>
  <si>
    <t>Carbonare Kft.</t>
  </si>
  <si>
    <t>SUB-Media Kft.</t>
  </si>
  <si>
    <t>Kis ANNA Halászkert Vendéglátó Közkereseti Társaság</t>
  </si>
  <si>
    <t>WEINBERG '93 Építő Kft.</t>
  </si>
  <si>
    <t>ROZETTA-COOP Sütő- és Cukrászipari Termékgyártó és Forgalmazó Kft.</t>
  </si>
  <si>
    <t>Matyó Agrártermelő Zrt.</t>
  </si>
  <si>
    <t>Eötvös József Gimnázium Szakképző Iskola és Kollégium</t>
  </si>
  <si>
    <t>Kék és Társai Felületkezelő, Kereskedelmi és Szolgáltató Kft.</t>
  </si>
  <si>
    <t>Magyar Máltai Szeretetszolgálat Károly Róbert Ker-i, Vend.ip-i, Közgazd-i, Id.forg-i Szakközépiskola és Szakiskola</t>
  </si>
  <si>
    <t>BE-L-GA Kereskedelmi és Szolgáltató Kft.</t>
  </si>
  <si>
    <t>Gyöngyszöv ÁFÉSZ</t>
  </si>
  <si>
    <t>HESI Sütőipari Kft.</t>
  </si>
  <si>
    <t>MÁTRA VOLÁN Autóbusz-Közlekedési Zrt.</t>
  </si>
  <si>
    <t>Automobil-Eger 97 Autójavító és Autókereskedelmi Korlátolt Felelősségű Társaság</t>
  </si>
  <si>
    <t>Hossó ABC Kft.</t>
  </si>
  <si>
    <t>Agria Volán Zrt</t>
  </si>
  <si>
    <t>BHB 2000 Építési Kft</t>
  </si>
  <si>
    <t>Salgó Center COOP Kereskedelmi és Élelemiszeripari Zrt.</t>
  </si>
  <si>
    <t>Temala Kereskedelmi és Szolgáltató Bt.</t>
  </si>
  <si>
    <t>NÓGRÁDKER Zrt.</t>
  </si>
  <si>
    <t>Fincsi Cukrászipari Kkt.</t>
  </si>
  <si>
    <t>Várkapitány Étterem</t>
  </si>
  <si>
    <t>Zsigaács Építő és Kivitelező Kft.</t>
  </si>
  <si>
    <t>Families Szolgáltató Bt.</t>
  </si>
  <si>
    <t>Botond-3 Bt</t>
  </si>
  <si>
    <t>Fabogár Kft.</t>
  </si>
  <si>
    <t>Adars Kft</t>
  </si>
  <si>
    <t xml:space="preserve">Szondi György Sakközépiskola, Szakiskola és Speciális Szakiskola </t>
  </si>
  <si>
    <t>Kelet Nyugat Kft.</t>
  </si>
  <si>
    <t>Kalydi Kft</t>
  </si>
  <si>
    <t>Horváthné Kelemen Edit egyéni vállalkozó</t>
  </si>
  <si>
    <t>ÉGBÉ KFT</t>
  </si>
  <si>
    <t>KLIK Bárczi Gusztáv EGYMI</t>
  </si>
  <si>
    <t>JÓZSA Építõipari-, Kereskedelmi és Szolgáltató Korlátolt Felelõsségû Társaság</t>
  </si>
  <si>
    <t>Jászinvest Befektetési, Vagyonkezelõ és Kereskedelmi Zártkörûen Mûködõ Részvénytársaság</t>
  </si>
  <si>
    <t>Laboncz - ipari és kereskedelmi korlátolt felelõsségû társaság</t>
  </si>
  <si>
    <t>Tiszaföldvári COOP Kereskedelmi és Szolgáltató Zártkörûen Mûködõ Részvénytársaság</t>
  </si>
  <si>
    <t>Fegyverneki Autójavító Korlátolt Felelõsségû Társaság</t>
  </si>
  <si>
    <t>Kunferr Acélszerkezeti Kft</t>
  </si>
  <si>
    <t>Qualite '96 Szolgáltató és Kereskedelmi Kft.</t>
  </si>
  <si>
    <t>FODIS Vendéglátó, Kereskedelmi és Szolgáltató Korlátolt Felelõsségû Társaság</t>
  </si>
  <si>
    <t>Coop Szolnok Zrt.</t>
  </si>
  <si>
    <t>Kukta Vendéglátóipari Korlátolt Felelõsségû Társaság</t>
  </si>
  <si>
    <t>Nagykun-Hús Húsipari és Kereskedelmi Korlátolt Felelõsségû Társaság</t>
  </si>
  <si>
    <t>KENARKISS Építõipari Kft</t>
  </si>
  <si>
    <t>FOREX Kereskedelmi, Építõipari, Fordító és Szaktanácsadó Korlátolt Felelõsségû Társaság</t>
  </si>
  <si>
    <t>Pikoló Vendéglátó Korlátolt Felelõsségû Társaság</t>
  </si>
  <si>
    <t>Jászmetál 2000 Fémipari Szolgáltató és Kereskedelmi Korlátolt Felelõsségû Társaság</t>
  </si>
  <si>
    <t>Vígh és Társai Vendéglátó és Szolgáltató Korlátolt Felelõsségû Társaság</t>
  </si>
  <si>
    <t>KONTRASZT-4 Szolgáltató Korlátolt Felelõsségû Társaság</t>
  </si>
  <si>
    <t>Szolnoki Mûszaki Szakközép- és Szakiskola</t>
  </si>
  <si>
    <t>Jász-Nagykun Szolnok Megyei Kádas György Óvoda, Ált. Isk., Szakiskola, EGYMI, Diákotthon és Gyermekotthon</t>
  </si>
  <si>
    <t>Rétközi Szakiskola és Népfőiskola</t>
  </si>
  <si>
    <t>Nyíregyházi-Kenyérgyár Termelő és Kereskedelmi Kft.</t>
  </si>
  <si>
    <t>Ágoston-Ház Építőipari Kft.</t>
  </si>
  <si>
    <t>Nyír-Dinamika Ipari, Kereskedelmi és Szakképző Kft.</t>
  </si>
  <si>
    <t>Tulipa Kereskedelmi Kft.</t>
  </si>
  <si>
    <t>GYARMAT Építő-, Szolgáltató és Kereskedelmi Kft.</t>
  </si>
  <si>
    <t>Rózsa és Fiai Kereskedelmi és Szolgáltató Kft.</t>
  </si>
  <si>
    <t>Gávavencsellői Sütőüzem Kft</t>
  </si>
  <si>
    <t>Baktai Kenyér Sütőipari Kereskedelmi és Szolgáltató Kft.</t>
  </si>
  <si>
    <t>FAFURDANCS 2000 Gyártó-, Szolgáltató-, és Kereskedelmi Kft.</t>
  </si>
  <si>
    <t>Madura és Madura Építő- Szerelőipari és Kereskedelmi Szolgáltató Kft.</t>
  </si>
  <si>
    <t>La-Bel-La Vendéglátó Kft.</t>
  </si>
  <si>
    <t>Görömbei Cukrászat Kft.</t>
  </si>
  <si>
    <t>Karaffa János/Nyír-Color ec</t>
  </si>
  <si>
    <t>Krivács és Fia Korlátolt Felelősségű Társaság</t>
  </si>
  <si>
    <t>Móricz Zsigmond Szakképző Iskola És Kollégium</t>
  </si>
  <si>
    <t>Sipkay Barna Ker., Vend., Id.forg. Középiskola, Szakiskola és Kollégium</t>
  </si>
  <si>
    <t>Széchenyi István Közgazd., Informatikai Szakközépiskola és Kollégium</t>
  </si>
  <si>
    <t>ÖRDÖGKONYHA Vendéglátó, Kereskedelmi és Szolgáltató Kft.</t>
  </si>
  <si>
    <t>TERCIA Kereskedelmi és Vendéglátó Kft</t>
  </si>
  <si>
    <t>NÁDOR Autó Gépjárműkereskedelmi és Szolgáltató Zrt.</t>
  </si>
  <si>
    <t>Dániel Ferenc József egyéni vállalkozó (Gösser Vendéglő és Sörkert)</t>
  </si>
  <si>
    <t>Nádorkert Vendéglátó és Szolgáltató Kft.</t>
  </si>
  <si>
    <t>Szalai Vendéglő Vendéglátó és Kereskedelmi Kft.</t>
  </si>
  <si>
    <t>Club Eldorado Kft.</t>
  </si>
  <si>
    <t>DELIKÁT Kereskedelmi és Szolgáltató Kft</t>
  </si>
  <si>
    <t>THÁLIA 2004 Kereskedelmi és Szolgáltató Kft</t>
  </si>
  <si>
    <t>KOVÁCS Vendéglátóipari és Kereskedelmi Kft.</t>
  </si>
  <si>
    <t>ABINITO Asztalosipari Kft</t>
  </si>
  <si>
    <t>Verarbeiten Pausits Termelő, Szolgáltató és Kereskedelmi Kft.</t>
  </si>
  <si>
    <t>FUNKCIÓ Kereskedelmi és Szolgáltató Kft.</t>
  </si>
  <si>
    <t>GOMBÁS AUTÓCENTRUM Kereskedelmi és Szolgáltató Kft</t>
  </si>
  <si>
    <t>Tető-Laki Építőipari és Szolgáltató Bt.</t>
  </si>
  <si>
    <t>TONO-UNIVERSAL Ipari, Kereskedelmi és Szolgáltató Kft</t>
  </si>
  <si>
    <t>Bencsik Zoltán egyéni vállalkozó</t>
  </si>
  <si>
    <t>Wiedenmann Mezőgazdasági Gépgyártó Kft.</t>
  </si>
  <si>
    <t>Lővér Sütő Zrt.</t>
  </si>
  <si>
    <t>NAKA Épületgépészet Épületgépészeti kft</t>
  </si>
  <si>
    <t>TRIART Kersekedelmi Betéti Társaság</t>
  </si>
  <si>
    <t>Németh Bútor-2004 Kft</t>
  </si>
  <si>
    <t>Fördős Ferenc egyéni vállalkozó</t>
  </si>
  <si>
    <t>MNR Fémmegmunkáló és Szolgáltató Kft.</t>
  </si>
  <si>
    <t>ELEKTRO-THERM Villamosipari és Épületgépész Kft</t>
  </si>
  <si>
    <t>TONO-INVEST Beruházási, Ipari és Kereskedelmi Kft.</t>
  </si>
  <si>
    <t>Egresits és Fiai Építő, Szolgáltató és Kereskedelmi Kft</t>
  </si>
  <si>
    <t>Molplast Építőipari és Kereskedelmi Kft.</t>
  </si>
  <si>
    <t>Eötvös József Általános és Szakiskola</t>
  </si>
  <si>
    <t>Marcalvárosi Közoktatási igazgatóság, Kovács Margit Szakképző Iskola</t>
  </si>
  <si>
    <t>Castrum Ferreum Műszaki szolgáltató És Kereskedelmi Kft.</t>
  </si>
  <si>
    <t>Uniriv Ipari és Kereskedelmi Kft.</t>
  </si>
  <si>
    <t>Dav-So Vendéglátóipari Kft.</t>
  </si>
  <si>
    <t>RÓZSA CUKRÁSZAT Kft.</t>
  </si>
  <si>
    <t>Répcelak és Vidéke  Kereskedelmi és Szolgáltató Kft.</t>
  </si>
  <si>
    <t>"TAKÉP-2000" Kft.</t>
  </si>
  <si>
    <t>ALPOKALJA Vendéglátó Kft</t>
  </si>
  <si>
    <t>Porabje Kereskdelmi és Szolgáltató Kft.</t>
  </si>
  <si>
    <t>TEMPO AUTÓSZERVIZ Kereskedelmi és Szolgáltató Kft</t>
  </si>
  <si>
    <t>JÓZSA-ÉP Építőipari Szolgáltató és Kereskedelmi Kft</t>
  </si>
  <si>
    <t>Bíró Adél</t>
  </si>
  <si>
    <t>Kiskertész 2003 Mezőgazdasági Termelő és Szolgáltató Kft.</t>
  </si>
  <si>
    <t>Ibrahim 2007 Vendéglátó Kft.</t>
  </si>
  <si>
    <t>Szárnyas Építőipari és Kivitelezési Kft.</t>
  </si>
  <si>
    <t>Freddy's Kereskedelmi és Vendéglátóipari Bt.</t>
  </si>
  <si>
    <t>Veres és Társai Kereskedelmi és Vendéglátó Kft.</t>
  </si>
  <si>
    <t>Simon László Csaba e.v. "DREHER SÖRÖZŐ "</t>
  </si>
  <si>
    <t>ZALACO Sütőipari Zrt.</t>
  </si>
  <si>
    <t>ZÁÉV Építőipari ZRT.</t>
  </si>
  <si>
    <t>Tóth és Tóth Vendéglátó Betéti Társaság</t>
  </si>
  <si>
    <t>Zala Volán Közlekedési ZRT.</t>
  </si>
  <si>
    <t>Innogourmet Szolgáltató KFT.</t>
  </si>
  <si>
    <t>Fiáker Gastro Kereskedelmi és Szolgáltató KFT.</t>
  </si>
  <si>
    <t>Pannon-Truck 2000 KFT.</t>
  </si>
  <si>
    <t>AUTÓ-SZÁNTÓ Kereskedelmi és Szolgáltató KFT.</t>
  </si>
  <si>
    <t>EuropTec Műanyagfeldolgozó KFT.</t>
  </si>
  <si>
    <t>Szőke &amp;Társa Kereskedelmi és Szolgáltató KFT.</t>
  </si>
  <si>
    <t>Pikigast Vendéglátó és Szolgáltató KFT.</t>
  </si>
  <si>
    <t>3 B Hungaria Ipari, Kereskedelmi és Szolgáltató KFT.</t>
  </si>
  <si>
    <t>Kolping Családi Hotel Vagyonkezelő KFT.</t>
  </si>
  <si>
    <t>Zalai Járműjavító KFT.</t>
  </si>
  <si>
    <t>Liftgenerál Ipari és Kereskedelmi Kft.</t>
  </si>
  <si>
    <t>AUTO-LANCZ Karosszéria Szerviz Betéti Társaság</t>
  </si>
  <si>
    <t>Klimatrend Hungary Építőipari Kereskedelmi és Szolgáltató KFT.</t>
  </si>
  <si>
    <t>ABC-Fogtechnika és Szolgáltató Egyszemélyes KFT.</t>
  </si>
  <si>
    <t>Fabak Kereskedelmi és Szolgáltató Kft.</t>
  </si>
  <si>
    <t>Angyalosi Autóház KFT</t>
  </si>
  <si>
    <t>HEAT-GÁZGÉP Gázipari Gépgyár Kft.</t>
  </si>
  <si>
    <t>Egerszeg-Autómotor Kereskedelmi és Szolgáltató KFT.</t>
  </si>
  <si>
    <t>Goór Zsolt</t>
  </si>
  <si>
    <t>Deák Ferenc és Széchenyi István Szakközép-és Szakiskola, Sportiskola</t>
  </si>
  <si>
    <t>DT-BA/1/2012</t>
  </si>
  <si>
    <t>P'-AutóCity Kft.</t>
  </si>
  <si>
    <t>DT-BA/2/2012</t>
  </si>
  <si>
    <t>DT-BA/3/2012</t>
  </si>
  <si>
    <t>ÉPFU-OKÍTÓ Kft.</t>
  </si>
  <si>
    <t>DT-BA/4/2012</t>
  </si>
  <si>
    <t>Intertherm Kft.</t>
  </si>
  <si>
    <t>DT-BA/5/2012</t>
  </si>
  <si>
    <t>DÉLVIV Dél-Magyarországi Villanyszerelőipari Kft.</t>
  </si>
  <si>
    <t>DT-BA/6/2012</t>
  </si>
  <si>
    <t>DT-BA/7/2012</t>
  </si>
  <si>
    <t>Mecsek-Klíma Klíma- és Hűtéstechnikai Kft.</t>
  </si>
  <si>
    <t>DT-BA/8/2012</t>
  </si>
  <si>
    <t>RENAX-CAMION Haszonjármű Értékesítő  és Szervíz Kft.</t>
  </si>
  <si>
    <t>DT-BA/9/2012</t>
  </si>
  <si>
    <t>Murányi Épületgépészet Kft</t>
  </si>
  <si>
    <t>DT-BA/10/2012</t>
  </si>
  <si>
    <t>BÖBE VEGYESBOLT Kft.</t>
  </si>
  <si>
    <t>DT-BA/11/2012</t>
  </si>
  <si>
    <t>DT-BA/12/2012</t>
  </si>
  <si>
    <t>DT-BA/13/2012</t>
  </si>
  <si>
    <t>DT-BA/14/2012</t>
  </si>
  <si>
    <t>Hegedüs József Tamás</t>
  </si>
  <si>
    <t>DT-BA/15/2012</t>
  </si>
  <si>
    <t>Kator Kereskedelmi és Szolgáltató Betéti Társaság</t>
  </si>
  <si>
    <t>DT-BA/16/2012</t>
  </si>
  <si>
    <t>Környezetvédő Szolgáltató és Kereskedelmi Korlátolt Felelősségű Társaság</t>
  </si>
  <si>
    <t>DT-BA/17/2012</t>
  </si>
  <si>
    <t>DT-BA/18/2012</t>
  </si>
  <si>
    <t>"MIG-TIG" Ipari, Szolgáltató Kereskedelmi Korlátolt Felelősségű Társaság</t>
  </si>
  <si>
    <t>DT-BA/19/2012</t>
  </si>
  <si>
    <t>Pécsváradi Agrover Kft.</t>
  </si>
  <si>
    <t>DT-BA/20/2012</t>
  </si>
  <si>
    <t>KONTAKT-Elektro Ipari és Kereskedelmi Korlátolt Felelősségű Társaság</t>
  </si>
  <si>
    <t>DT-BA/21/2012</t>
  </si>
  <si>
    <t>SÉTÁNY 2003. Kereskedelmi és Szolgáltató Korlátolt Felelősségű Társaság</t>
  </si>
  <si>
    <t>DT-BA/22/2012</t>
  </si>
  <si>
    <t>Fülemüle-csárda Kft.</t>
  </si>
  <si>
    <t>DT-BA/23/2012</t>
  </si>
  <si>
    <t>CH Épületgépész Kft.</t>
  </si>
  <si>
    <t>DT-BA/24/2012</t>
  </si>
  <si>
    <t>Pécsi Orgonaépítő Manufaktúra Kft.</t>
  </si>
  <si>
    <t>DT-BA/25/2012</t>
  </si>
  <si>
    <t>Zoba Trend Vendéglátóipari Szolgáltató és Kereskedelmi Kft.</t>
  </si>
  <si>
    <t>DT-BA/26/2012</t>
  </si>
  <si>
    <t>TeGaVill Terményszárító, Gabonafeldolgozó és Villamosipari Berendezéseket Gyártó és Szerelő Kft.</t>
  </si>
  <si>
    <t>DT-BA/27/2012</t>
  </si>
  <si>
    <t>DT-BA/28/2012</t>
  </si>
  <si>
    <t>Megyer Autócentrum Kft.</t>
  </si>
  <si>
    <t>DT-BA/29/2012</t>
  </si>
  <si>
    <t>DT-BA/30/2012</t>
  </si>
  <si>
    <t>Béda Kereskedelmi és Szolgáltató Korlátolt Felelősségű  Társaság</t>
  </si>
  <si>
    <t>DT-BA/32/2012</t>
  </si>
  <si>
    <t>Solti Péter Endre</t>
  </si>
  <si>
    <t>DT-BA/33/2012</t>
  </si>
  <si>
    <t>DT-BA/34/2012</t>
  </si>
  <si>
    <t>"DELANTA" Építőipari, Kereskedelmi és Szolgáltató Betéti Társaság</t>
  </si>
  <si>
    <t>DT-BA/35/2012</t>
  </si>
  <si>
    <t>HŐKARSZER Épületgépészeti Korlátolt Felelősségű Társaság</t>
  </si>
  <si>
    <t>DT-BA/36/2012</t>
  </si>
  <si>
    <t>Szinnay Korlátolt Felelősségű Társaság</t>
  </si>
  <si>
    <t>DT-BA/37/2012</t>
  </si>
  <si>
    <t>DT-BA/38/2012</t>
  </si>
  <si>
    <t>DT-BA/41/2012</t>
  </si>
  <si>
    <t>BINOK</t>
  </si>
  <si>
    <t>DT-BA/43/2012</t>
  </si>
  <si>
    <t>DT-BA/47/2012</t>
  </si>
  <si>
    <t>Pécsi Tudományegyetem</t>
  </si>
  <si>
    <t>Zipernowsky Károly Műszaki Szakközépiskola</t>
  </si>
  <si>
    <t>Baranya Megyei Radnóti Miklós Szakközép-és Szakiskola, Kollégium</t>
  </si>
  <si>
    <t>Simonyi Károly Szakközépiskola és Szakiskola</t>
  </si>
  <si>
    <t>Pécsi Művészeti Gimnázium és Szakközépiskola</t>
  </si>
  <si>
    <t>"Kökönyösi Oktatási Központ" Szakközépiskola</t>
  </si>
  <si>
    <t>Pollack Mihály Műszaki Szakközépiskola, Szakiskola és Kollégium</t>
  </si>
  <si>
    <t>DT-BE/1/2012</t>
  </si>
  <si>
    <t>KIK - Hódmezővásárhelyi Integrált Szakképző Központ Szakiskola és Szakközépiskola</t>
  </si>
  <si>
    <t xml:space="preserve">Nagybajomi Kolping Katolikus Szakképző Iskola és Kollégium </t>
  </si>
  <si>
    <t xml:space="preserve">B-Well Panzió és Pihenőpark Kft. </t>
  </si>
  <si>
    <t>"Hajas" Fodrász és Kozmetikai Kereskedelmi Korlátolt Felelősségű Társaság</t>
  </si>
  <si>
    <t>Kucsera Fodrász Korlátolt Felelősségű Társaság</t>
  </si>
  <si>
    <t>Perger és Binder BH 2010 Korlátolt Felelősségű Társaság</t>
  </si>
  <si>
    <t>Schulze László Károly ev.</t>
  </si>
  <si>
    <t>Szaktudás Kiadó Ház Zártkörűen Működő Részvénytársaság</t>
  </si>
  <si>
    <t>Trónobilis Vendéglátóipari Kereskedelmi és Szolgáltató Korlátolt Felelősségű Társaság</t>
  </si>
  <si>
    <t>Európa Rendezvény Iroda Korlátolt Felelősségű Társaság</t>
  </si>
  <si>
    <t>Pappas Auto Magyarország Kereskedelmi és Szerviz Korlátolt Felelősségű Társaság</t>
  </si>
  <si>
    <t>Bringóhintó Szolgáltató és Kereskedelmi Közkereseti Társaság</t>
  </si>
  <si>
    <t>Liget Hotel Kereskedelmi és Szolgáltató Korlátolt Felelősségű Társaság</t>
  </si>
  <si>
    <t>Elektrolit Korlátolt Felleősségű Társaság</t>
  </si>
  <si>
    <t>Autó Tarjányi Korlátolt Felelősségű Társaság</t>
  </si>
  <si>
    <t>Zila Kávéház Korlátolt Felelősségű Társaság</t>
  </si>
  <si>
    <t>GYEGÉP Ipari Termeltető Kereskedelmi és Gépgyártó Kft</t>
  </si>
  <si>
    <t>AUTÓ MIRAI Kereskedelmi és Szolgáltató Kft.</t>
  </si>
  <si>
    <t>Hévinvest Spa-Golf Zrt.</t>
  </si>
  <si>
    <t>Nape Kft</t>
  </si>
  <si>
    <t>Pryma Zoltán EV</t>
  </si>
  <si>
    <t>Interdental Studio Kft.</t>
  </si>
  <si>
    <t>Kárpátia Étterem Vendéglátóipari és Kereskedelmi Kft.</t>
  </si>
  <si>
    <t>GASZTRO-MAS 2011 Vendéglátóipari Kereskedelmi és Szolgáltató Kft</t>
  </si>
  <si>
    <t>Csepeli Erőmű Szak- és Átképző Kft</t>
  </si>
  <si>
    <t>Numan és Társa Sütőipari és Kereskedelmi Kft.</t>
  </si>
  <si>
    <t>MOM FAKTOR Gépipari Kft.</t>
  </si>
  <si>
    <t>BITURBÓ Kereskedelmi és Szolgáltató Kft.</t>
  </si>
  <si>
    <t>Duna Autó Kereskedelmi és Szolgáltató Zártkörűen Működő Részvéntársaság</t>
  </si>
  <si>
    <t>Brand Caffee Kft.</t>
  </si>
  <si>
    <t>Teljeskörű Optikai Oktatás Kereskedelmi és Szolgáltató Kft.</t>
  </si>
  <si>
    <t>Lefi Cukrász Kkt.</t>
  </si>
  <si>
    <t>Vadászkürt Vendéglő Közkereseti Társaság</t>
  </si>
  <si>
    <t>Papp Ágnes egyéni vállalkozó</t>
  </si>
  <si>
    <t>COSTES Vendéglátóipari, Kereskedelmi és Szolgáltató Kft.</t>
  </si>
  <si>
    <t>Auguszt Cukrászati, Vendéglátóipari és Kereskedelmi Kft.</t>
  </si>
  <si>
    <t>BARCHESZ Cukrászati Kereskedelmi és Szogláltató Korlátolt Felelősségű Társaság</t>
  </si>
  <si>
    <t>ÁAP Marketing Kft.</t>
  </si>
  <si>
    <t>FVP Hungary Kft</t>
  </si>
  <si>
    <t>VM Közép-magyarországi Agrár-szakképzõ Központ, Bercsényi Miklós Élelmiszer-ipari Szakképzõ Iskola, Kollégium és VM</t>
  </si>
  <si>
    <t>KIK (9.geo) - Pesti Barnabás Élelmiszeripari, Szakközépiskola és Szakiskola</t>
  </si>
  <si>
    <t>DT-BP/100/2012</t>
  </si>
  <si>
    <t>KÁTA ÉPSZÖV Építőipari Szövetkezeti, Termelő, Szolgáltató és Kereskedelmi  Kft</t>
  </si>
  <si>
    <t>mcm Szolgáltató és Kereskedelmi Korlátolt Felelősségű Társaság</t>
  </si>
  <si>
    <t>Tömösközi Zoltán egyéni vállalkozó</t>
  </si>
  <si>
    <t>Pataki Cukrász Kft.</t>
  </si>
  <si>
    <t>BaumArt Kft.</t>
  </si>
  <si>
    <t>Édes Varázs Kft</t>
  </si>
  <si>
    <t>Car Contact Kereskedelmi és Szolgáltató Kft.</t>
  </si>
  <si>
    <t>Dr. Kis Gyuláné egyéni vállalkozó</t>
  </si>
  <si>
    <t>Bányai Bútorok Ipari, Kereskedelmi és Szolgáltató Kft.</t>
  </si>
  <si>
    <t>A TÓNI 53 Építőipari Kereskedelmi és Szolgáltató Kft</t>
  </si>
  <si>
    <t>Kocsi Zoltán egyéni vállalkozó</t>
  </si>
  <si>
    <t>HAIR Szabó Imre Kft</t>
  </si>
  <si>
    <t>SzentDent Fogtechnikai Korlátolt Felelősségű Társaság</t>
  </si>
  <si>
    <t>Hungary-Holz Kft.</t>
  </si>
  <si>
    <t>Antalfi Team Kereskedelmi és Szolgáltató Kft.</t>
  </si>
  <si>
    <t>Lignober Ipari, Szolgáltató és Kereskedelmi Korlátolt Felelősségű Társaság</t>
  </si>
  <si>
    <t>DT-PE/29/2012</t>
  </si>
  <si>
    <t>SRAGNER &amp; SRAGNER Irodabútor Gyártó és Forgalmazó Kft.</t>
  </si>
  <si>
    <t>AUTOGAMM Autó- és Alkatrész Kereskedelmi és Szolgáltató Kft.</t>
  </si>
  <si>
    <t>Fáy András Mezőgazdasági Közgazdasági Szakközépiskola Szakiskola és Kollégium</t>
  </si>
  <si>
    <t>Alba-Gel Kft</t>
  </si>
  <si>
    <t>DT-FE/3/2012.</t>
  </si>
  <si>
    <t>DT-FE/4/2012.</t>
  </si>
  <si>
    <t>DT-FE/5/2012.</t>
  </si>
  <si>
    <t>DT-FE/7/2012.</t>
  </si>
  <si>
    <t>AIKSZ Asztalosipari Kereskedelmi Szolgáltató ZRT.</t>
  </si>
  <si>
    <t>DT-FE/8/2012.</t>
  </si>
  <si>
    <t>Motor Mechanic Autószerviz Szolgáltató és Kereskedelmi Kft.</t>
  </si>
  <si>
    <t>DT-FE/9/2012.</t>
  </si>
  <si>
    <t>DT-FE/10/2012.</t>
  </si>
  <si>
    <t>DT-FE/11/2012.</t>
  </si>
  <si>
    <t>Strasszer Autosystem Kft.</t>
  </si>
  <si>
    <t>DT-FE/12/2012.</t>
  </si>
  <si>
    <t>AIKSZ PLUSZ Kft.</t>
  </si>
  <si>
    <t>DT-FE/13/2012.</t>
  </si>
  <si>
    <t>IK Járműtechnika Járműgyártó, Javító, Kereskedelmi és Szolgáltató Kft.</t>
  </si>
  <si>
    <t>DT-FE/14/2012.</t>
  </si>
  <si>
    <t>DT-FE/15/2012.</t>
  </si>
  <si>
    <t>DT-FE/16/2012.</t>
  </si>
  <si>
    <t>DT-FE/17/2012.</t>
  </si>
  <si>
    <t>DT-FE/18/2012.</t>
  </si>
  <si>
    <t>DT-FE/19/2012.</t>
  </si>
  <si>
    <t>DT-FE/20/2012.</t>
  </si>
  <si>
    <t>DT-FE/21/2012.</t>
  </si>
  <si>
    <t>FÉNY-LAND 2006. Kereskedelmi és Szolgáltató Kft.</t>
  </si>
  <si>
    <t>DT-FE/22/2012.</t>
  </si>
  <si>
    <t>Jakó Tamás egyéni vállalkozó</t>
  </si>
  <si>
    <t>DT-FE/23/2012.</t>
  </si>
  <si>
    <t>DT-FE/24/2012.</t>
  </si>
  <si>
    <t>DT-FE/38/2012.</t>
  </si>
  <si>
    <t>Epona Spanyol Lovas Szakiskola és Koll.</t>
  </si>
  <si>
    <t>Fejér Megyei Dr. Entz Ferenc Mezőgazdasági, Kereskedelmi és Vendéglátóipari Szakképző Isk. és Koll.</t>
  </si>
  <si>
    <t>Jenei Kereskedelmi és Szolg Kft.</t>
  </si>
  <si>
    <t>Euro Car Service Kft</t>
  </si>
  <si>
    <t>Trilux-Autó Kft</t>
  </si>
  <si>
    <t>Orfeum 93 Kft.</t>
  </si>
  <si>
    <t>Fenyvesi Péter e.v</t>
  </si>
  <si>
    <t>Laczó István ev.</t>
  </si>
  <si>
    <t>R+Rasztalosipari Szolg és Ker Kft.</t>
  </si>
  <si>
    <t>Rabóczky Szolgáltató Kft.</t>
  </si>
  <si>
    <t>Fa-Míves Asztalosip. Szolg. És Kr. Kft.</t>
  </si>
  <si>
    <t>Pothorszki László ev.</t>
  </si>
  <si>
    <t>Belányné György Ilona ev.</t>
  </si>
  <si>
    <t>Udvar Kft.</t>
  </si>
  <si>
    <t>DRAT Ipari Termelő és Ker. Kft.</t>
  </si>
  <si>
    <t>Haj &amp; CO  Faip. Szolg. És Ker Kft.</t>
  </si>
  <si>
    <t>Mobyan Kft.</t>
  </si>
  <si>
    <t>Kényelem Kft.</t>
  </si>
  <si>
    <t>Galambos és Társa Bt.</t>
  </si>
  <si>
    <t>Q-Beszer Bt.</t>
  </si>
  <si>
    <t>Traverz Építőipari Kft.</t>
  </si>
  <si>
    <t>Z.S. Autócentrum Szolg- és Ker. Kft.</t>
  </si>
  <si>
    <t>Bartos Kereskedelmi és Szolg Kft.</t>
  </si>
  <si>
    <t>Szabó-Rácz István ev.</t>
  </si>
  <si>
    <t>Nagy Miklós ev.</t>
  </si>
  <si>
    <t>Pannonszolg Kft</t>
  </si>
  <si>
    <t>Szalczinger Tamás</t>
  </si>
  <si>
    <t>Straub-Ép Kft.</t>
  </si>
  <si>
    <t>Gradus Kft.</t>
  </si>
  <si>
    <t>Decsi Attila e.v</t>
  </si>
  <si>
    <t>Schneider András Gábor e.v</t>
  </si>
  <si>
    <t>Eck-Fa Kft.</t>
  </si>
  <si>
    <t>Aubéli János e.v</t>
  </si>
  <si>
    <t>Tóth Mihály Attila e.v</t>
  </si>
  <si>
    <t>Kempelen Farkas Gazdasági,Vendéglátó, Idegenforgalmi Alapítványi Szakközépiskola,Szakiskola és Koll</t>
  </si>
  <si>
    <t>Bláthy Ottó Szakközépiskola,Szakiskola és Kollégium</t>
  </si>
  <si>
    <t>KEM Óvoda,Általános Iskola, Speciális Szakiskola, Diákotthon és Gyermekotthon</t>
  </si>
  <si>
    <t>KEM Jávorka Sándor Mezőgazdasági és Élelmiszeripari Szakközépiskola és Szakiskola és Kollégium</t>
  </si>
  <si>
    <t>Tatabányai Integrált Szakiskola,Középiskola és Kollégium</t>
  </si>
  <si>
    <t>Kisbér Város Többcélú Közös Igazgatóságú Közoktatási Intézménye</t>
  </si>
  <si>
    <t>KEM-I Géza Fejedelem Ipari Szakképző Iskola</t>
  </si>
  <si>
    <t>KEM Széchenyi István Közgazdasági Informatikai Szakközépiskola</t>
  </si>
  <si>
    <t>Pápai Hús 1913 Kft.</t>
  </si>
  <si>
    <t>DT-VE/2/2012.</t>
  </si>
  <si>
    <t>Somló Volán 2006 Ipari, Közlekedési és Szolgáltató Kft.</t>
  </si>
  <si>
    <t>DT-VE/3/2012.</t>
  </si>
  <si>
    <t>BAKONY VOLÁN Közlekedési Zrt.</t>
  </si>
  <si>
    <t>DT-VE/4/2012.</t>
  </si>
  <si>
    <t>G-N-SZ Tervező Kft.</t>
  </si>
  <si>
    <t>DT-VE/5/2012.</t>
  </si>
  <si>
    <t>DT-VE/6/2012.</t>
  </si>
  <si>
    <t>SOMLÓ VOLÁN Közlekedési Zrt.</t>
  </si>
  <si>
    <t>DT-VE/7/2012.</t>
  </si>
  <si>
    <t>Bátor Kereskedelmi és Szolgáltató Kft</t>
  </si>
  <si>
    <t>DT-VE/8/2012.</t>
  </si>
  <si>
    <t>Tansütő Sütőipari, Kereskedelmi és Szolgáltató Kft.</t>
  </si>
  <si>
    <t>DT-VE/9/2012.</t>
  </si>
  <si>
    <t>Marsal Termelő, Kereskedő és Szolgáltató Kft</t>
  </si>
  <si>
    <t>DT-VE/10/2012.</t>
  </si>
  <si>
    <t>DT-VE/11/2012.</t>
  </si>
  <si>
    <t>POLUS-COOP Kereskedelmi és Ipari Zrt.</t>
  </si>
  <si>
    <t>DT-VE/12/2012.</t>
  </si>
  <si>
    <t>DT-VE/13/2012.</t>
  </si>
  <si>
    <t>Kalmár József egyéni vállalkozó</t>
  </si>
  <si>
    <t>DT-VE/14/2012.</t>
  </si>
  <si>
    <t>Pannon Sütő  Ipari és Kereskedelmi Kft.</t>
  </si>
  <si>
    <t>DT-VE/15/2012.</t>
  </si>
  <si>
    <t>Piltman Miklós egyéni vállalkozó</t>
  </si>
  <si>
    <t>DT-VE/16/2012.</t>
  </si>
  <si>
    <t>DT-VE/17/2012.</t>
  </si>
  <si>
    <t>MasterInox Kft.</t>
  </si>
  <si>
    <t>DT-VE/18/2012.</t>
  </si>
  <si>
    <t>Lőd-Ép Kereskedelmi és Szolgáltató Betéti Társaság</t>
  </si>
  <si>
    <t>DT-VE/19/2012.</t>
  </si>
  <si>
    <t>DT-VE/20/2012.</t>
  </si>
  <si>
    <t>DT-VE/21/2012.</t>
  </si>
  <si>
    <t>Kukoda György ev.</t>
  </si>
  <si>
    <t>DT-VE/22/2012.</t>
  </si>
  <si>
    <t>KOVÁCSI-FAL Építőipari és Szolgáltató Kft.</t>
  </si>
  <si>
    <t>DT-VE/23/2012.</t>
  </si>
  <si>
    <t>Meister-Holz Faipari Szolgáltató és Kereskedelmi Kft.</t>
  </si>
  <si>
    <t>DT-VE/24/2012.</t>
  </si>
  <si>
    <t>DT-VE/25/2012.</t>
  </si>
  <si>
    <t>DT-VE/26/2012.</t>
  </si>
  <si>
    <t>DT-VE/34/2012.</t>
  </si>
  <si>
    <t>DT-VE/35/2012.</t>
  </si>
  <si>
    <t>DT-VE/36/2012.</t>
  </si>
  <si>
    <t>Császár Autószervíz</t>
  </si>
  <si>
    <t>Táncsics Mihály Szakközépiskola Szakiskola  és Kollégium</t>
  </si>
  <si>
    <t>DT-VE/38/2012.</t>
  </si>
  <si>
    <t>DT-BA/39/2012</t>
  </si>
  <si>
    <t>DT-BA/40/2012</t>
  </si>
  <si>
    <t>DT-BA/42/2012</t>
  </si>
  <si>
    <t>DT-BA/44/2012</t>
  </si>
  <si>
    <t>DT-BA/45/2012</t>
  </si>
  <si>
    <t>DT-BA/46/2012</t>
  </si>
  <si>
    <t xml:space="preserve">Dr. Török Béla Óvoda, Általános Iskola, Speciális Szakiskola Egységes Gyógypedagógiai Módszertani Intézmény és Diákotthon </t>
  </si>
  <si>
    <t xml:space="preserve">Hallássérültek Óvodája, Általános Iskolája, Speciális Szakiskolája, Egységes Gyógypedagógiai Módszertani Intézménye és Diákotthona </t>
  </si>
  <si>
    <t xml:space="preserve"> Benedek Elek Óvoda, Általános Iskola, Speciális Szakiskola és Egységes Gyógypedagógiai Módszertani Intézmény</t>
  </si>
  <si>
    <t xml:space="preserve">Giorgio Perlasca Vendéglátóipari Szakközépiskola és Szakiskola </t>
  </si>
  <si>
    <t xml:space="preserve">Weiss Manfréd Szakközépiskola, Szakiskola és Kollégium </t>
  </si>
  <si>
    <t xml:space="preserve">Eötvös Loránd Szakközépiskola és Szakiskola </t>
  </si>
  <si>
    <t xml:space="preserve">Szily Kálmán Műszaki Szakközépiskola, Szakiskola és Kollégium </t>
  </si>
  <si>
    <t xml:space="preserve">Ganz Ábrahám Két Tanítási Nyelvű Szakközépiskola és Szakiskola </t>
  </si>
  <si>
    <t>Kossuth Lajos Két Tanítási Nyelvû Mûszaki Szakközépiskola</t>
  </si>
  <si>
    <t xml:space="preserve">Öveges József Szakközépiskola és Szakiskola </t>
  </si>
  <si>
    <t xml:space="preserve">Fáy András Közlekedésgépészeti, Műszaki Szakközépiskola </t>
  </si>
  <si>
    <t xml:space="preserve">Kozma Lajos Faipari Szakközépiskola </t>
  </si>
  <si>
    <t xml:space="preserve">Magyar Gyula Kertészeti Szakközépiskola és Szakiskola </t>
  </si>
  <si>
    <t xml:space="preserve">Kaesz Gyula Faipari Szakközépiskola és Szakiskola </t>
  </si>
  <si>
    <t xml:space="preserve">Modell Divatiskola, Iparművészeti, Ruha- és Textilipari Szakközépiskola és Szakiskola </t>
  </si>
  <si>
    <t xml:space="preserve">Puskás Tivadar Távközlési Technikum Infokommunikációs Szakközépiskola </t>
  </si>
  <si>
    <t xml:space="preserve">Ybl Miklós Építõipari Szakképzõ Iskola </t>
  </si>
  <si>
    <t xml:space="preserve"> Petrik Lajos Két Tanítási Nyelvű Vegyipari, Környezetvédelmi és Informatikai Szakközépiskola </t>
  </si>
  <si>
    <t xml:space="preserve">Újpesti Két Tanítási Nyelvû Mûszaki Szakközépiskola és Szakiskola </t>
  </si>
  <si>
    <t xml:space="preserve">Haircut Hajstúdió 2000 Bt. </t>
  </si>
  <si>
    <t xml:space="preserve">HomoNovus Kft. </t>
  </si>
  <si>
    <t>DT-PE/33/2012</t>
  </si>
  <si>
    <t>Ózdi József Attila Gimnázium, Szakképző Iskola és Kollégium</t>
  </si>
  <si>
    <t>Szepsi Laczkó Máté Mezőgzadasági és Élelmiszeripari Szakképző Iskola és Kollégium</t>
  </si>
  <si>
    <t>Miskolci Szemere Bertalan Szakközépiskola, Szakiskola és Kollégium</t>
  </si>
  <si>
    <t xml:space="preserve">Széchenyi István Katolikus Közgazgadasági Szakközépiskola </t>
  </si>
  <si>
    <t xml:space="preserve">VT Mechatronics Kft. </t>
  </si>
  <si>
    <t>nfakadec2012@nive.hu</t>
  </si>
  <si>
    <t>(A táblázat a 2016/2017-es tanévre vonatkozik!)</t>
  </si>
  <si>
    <t>2016/2017-es tanév
Megvalósult</t>
  </si>
  <si>
    <t xml:space="preserve">
2016/2017-es tanév
Megvalósult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</si>
</sst>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\.\ d\.;@"/>
  </numFmts>
  <fonts count="36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12"/>
      <color indexed="10"/>
      <name val="Times New Roman"/>
      <family val="1"/>
      <charset val="238"/>
    </font>
    <font>
      <b/>
      <sz val="10"/>
      <name val="Times New Roman"/>
      <family val="1"/>
      <charset val="238"/>
    </font>
    <font>
      <b/>
      <i/>
      <sz val="10"/>
      <color indexed="12"/>
      <name val="Times New Roman"/>
      <family val="1"/>
      <charset val="238"/>
    </font>
    <font>
      <b/>
      <i/>
      <sz val="12"/>
      <color indexed="12"/>
      <name val="Times New Roman"/>
      <family val="1"/>
      <charset val="238"/>
    </font>
    <font>
      <u/>
      <sz val="10"/>
      <color indexed="12"/>
      <name val="Arial"/>
      <family val="2"/>
      <charset val="238"/>
    </font>
    <font>
      <sz val="10"/>
      <name val="Times New Roman"/>
      <family val="1"/>
      <charset val="238"/>
    </font>
    <font>
      <sz val="10"/>
      <color indexed="42"/>
      <name val="Times New Roman"/>
      <family val="1"/>
      <charset val="238"/>
    </font>
    <font>
      <u/>
      <sz val="12"/>
      <color indexed="12"/>
      <name val="Times New Roman"/>
      <family val="1"/>
      <charset val="238"/>
    </font>
    <font>
      <sz val="10"/>
      <color indexed="52"/>
      <name val="Times New Roman"/>
      <family val="1"/>
      <charset val="238"/>
    </font>
    <font>
      <sz val="12"/>
      <color indexed="48"/>
      <name val="Times New Roman"/>
      <family val="1"/>
      <charset val="238"/>
    </font>
    <font>
      <sz val="10"/>
      <color indexed="48"/>
      <name val="Times New Roman"/>
      <family val="1"/>
      <charset val="238"/>
    </font>
    <font>
      <sz val="10"/>
      <color indexed="10"/>
      <name val="Times New Roman"/>
      <family val="1"/>
      <charset val="238"/>
    </font>
    <font>
      <b/>
      <i/>
      <sz val="12"/>
      <color indexed="42"/>
      <name val="Times New Roman"/>
      <family val="1"/>
      <charset val="238"/>
    </font>
    <font>
      <sz val="12"/>
      <color indexed="42"/>
      <name val="Times New Roman"/>
      <family val="1"/>
      <charset val="238"/>
    </font>
    <font>
      <b/>
      <sz val="13"/>
      <color indexed="10"/>
      <name val="Times New Roman"/>
      <family val="1"/>
      <charset val="238"/>
    </font>
    <font>
      <b/>
      <sz val="10"/>
      <color indexed="12"/>
      <name val="Times New Roman"/>
      <family val="1"/>
      <charset val="238"/>
    </font>
    <font>
      <b/>
      <sz val="13"/>
      <name val="Times New Roman"/>
      <family val="1"/>
      <charset val="238"/>
    </font>
    <font>
      <sz val="11"/>
      <name val="Times New Roman"/>
      <family val="1"/>
      <charset val="238"/>
    </font>
    <font>
      <b/>
      <i/>
      <sz val="12"/>
      <color indexed="10"/>
      <name val="Times New Roman"/>
      <family val="1"/>
      <charset val="238"/>
    </font>
    <font>
      <sz val="12"/>
      <color indexed="10"/>
      <name val="Times New Roman"/>
      <family val="1"/>
      <charset val="238"/>
    </font>
    <font>
      <b/>
      <sz val="10"/>
      <name val="MS Sans Serif"/>
      <family val="2"/>
      <charset val="238"/>
    </font>
    <font>
      <b/>
      <sz val="10"/>
      <color indexed="10"/>
      <name val="Times New Roman"/>
      <family val="1"/>
      <charset val="238"/>
    </font>
    <font>
      <b/>
      <sz val="10"/>
      <color indexed="42"/>
      <name val="Times New Roman"/>
      <family val="1"/>
      <charset val="238"/>
    </font>
    <font>
      <sz val="10"/>
      <color indexed="8"/>
      <name val="Arial"/>
      <family val="2"/>
      <charset val="238"/>
    </font>
    <font>
      <sz val="10"/>
      <name val="Arial"/>
      <family val="2"/>
      <charset val="238"/>
    </font>
    <font>
      <sz val="9"/>
      <color indexed="81"/>
      <name val="Tahoma"/>
      <family val="2"/>
      <charset val="238"/>
    </font>
    <font>
      <b/>
      <sz val="12"/>
      <color indexed="81"/>
      <name val="Times New Roman"/>
      <family val="1"/>
      <charset val="238"/>
    </font>
    <font>
      <sz val="12"/>
      <color indexed="8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i/>
      <sz val="11"/>
      <color indexed="12"/>
      <name val="Times New Roman"/>
      <family val="1"/>
      <charset val="238"/>
    </font>
    <font>
      <sz val="10"/>
      <name val="Arial"/>
      <family val="2"/>
      <charset val="238"/>
    </font>
    <font>
      <sz val="10"/>
      <color theme="1"/>
      <name val="Times New Roman"/>
      <family val="1"/>
      <charset val="238"/>
    </font>
  </fonts>
  <fills count="1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2"/>
        <bgColor indexed="27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27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27" fillId="0" borderId="0"/>
    <xf numFmtId="0" fontId="1" fillId="0" borderId="0"/>
    <xf numFmtId="0" fontId="34" fillId="0" borderId="0"/>
  </cellStyleXfs>
  <cellXfs count="183">
    <xf numFmtId="0" fontId="0" fillId="0" borderId="0" xfId="0"/>
    <xf numFmtId="0" fontId="2" fillId="2" borderId="0" xfId="0" applyFont="1" applyFill="1" applyBorder="1" applyProtection="1"/>
    <xf numFmtId="0" fontId="9" fillId="2" borderId="0" xfId="0" applyFont="1" applyFill="1" applyProtection="1"/>
    <xf numFmtId="0" fontId="5" fillId="2" borderId="0" xfId="0" applyFont="1" applyFill="1" applyBorder="1" applyAlignment="1" applyProtection="1">
      <alignment horizontal="center"/>
    </xf>
    <xf numFmtId="49" fontId="12" fillId="2" borderId="0" xfId="0" applyNumberFormat="1" applyFont="1" applyFill="1" applyAlignment="1" applyProtection="1">
      <alignment horizontal="center" wrapText="1"/>
    </xf>
    <xf numFmtId="0" fontId="9" fillId="0" borderId="0" xfId="0" applyFont="1" applyProtection="1"/>
    <xf numFmtId="0" fontId="9" fillId="0" borderId="0" xfId="0" applyFont="1" applyAlignment="1" applyProtection="1">
      <alignment horizontal="center"/>
    </xf>
    <xf numFmtId="0" fontId="9" fillId="2" borderId="0" xfId="0" applyFont="1" applyFill="1" applyAlignment="1" applyProtection="1">
      <alignment wrapText="1"/>
    </xf>
    <xf numFmtId="0" fontId="6" fillId="2" borderId="0" xfId="0" applyFont="1" applyFill="1" applyAlignment="1" applyProtection="1">
      <alignment horizontal="left" vertical="center" wrapText="1"/>
    </xf>
    <xf numFmtId="0" fontId="3" fillId="3" borderId="2" xfId="0" applyFont="1" applyFill="1" applyBorder="1" applyAlignment="1" applyProtection="1">
      <alignment horizontal="right" vertical="center" wrapText="1"/>
    </xf>
    <xf numFmtId="49" fontId="13" fillId="2" borderId="0" xfId="0" applyNumberFormat="1" applyFont="1" applyFill="1" applyAlignment="1" applyProtection="1">
      <alignment horizontal="left" wrapText="1"/>
    </xf>
    <xf numFmtId="0" fontId="9" fillId="2" borderId="0" xfId="0" applyFont="1" applyFill="1" applyBorder="1" applyAlignment="1" applyProtection="1">
      <alignment vertical="center" wrapText="1"/>
    </xf>
    <xf numFmtId="0" fontId="5" fillId="2" borderId="0" xfId="0" applyFont="1" applyFill="1" applyBorder="1" applyAlignment="1" applyProtection="1">
      <alignment horizontal="right" vertical="center" wrapText="1"/>
    </xf>
    <xf numFmtId="0" fontId="9" fillId="0" borderId="0" xfId="0" applyFont="1" applyBorder="1" applyProtection="1"/>
    <xf numFmtId="0" fontId="15" fillId="2" borderId="0" xfId="0" applyFont="1" applyFill="1" applyBorder="1" applyAlignment="1" applyProtection="1">
      <alignment vertical="center" wrapText="1"/>
    </xf>
    <xf numFmtId="49" fontId="14" fillId="2" borderId="0" xfId="0" applyNumberFormat="1" applyFont="1" applyFill="1" applyBorder="1" applyAlignment="1" applyProtection="1">
      <alignment horizontal="center" vertical="center" wrapText="1"/>
    </xf>
    <xf numFmtId="0" fontId="9" fillId="2" borderId="4" xfId="0" applyFont="1" applyFill="1" applyBorder="1" applyAlignment="1" applyProtection="1">
      <alignment vertical="center" wrapText="1"/>
    </xf>
    <xf numFmtId="49" fontId="14" fillId="2" borderId="4" xfId="0" applyNumberFormat="1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vertical="center" wrapText="1"/>
    </xf>
    <xf numFmtId="0" fontId="9" fillId="2" borderId="0" xfId="0" applyFont="1" applyFill="1" applyBorder="1" applyAlignment="1" applyProtection="1">
      <alignment vertical="center"/>
    </xf>
    <xf numFmtId="0" fontId="9" fillId="2" borderId="0" xfId="0" applyFont="1" applyFill="1" applyAlignment="1" applyProtection="1">
      <alignment vertical="center"/>
    </xf>
    <xf numFmtId="0" fontId="9" fillId="0" borderId="0" xfId="0" applyFont="1" applyFill="1" applyProtection="1"/>
    <xf numFmtId="0" fontId="9" fillId="2" borderId="4" xfId="0" applyFont="1" applyFill="1" applyBorder="1" applyAlignment="1" applyProtection="1">
      <alignment vertical="center"/>
    </xf>
    <xf numFmtId="49" fontId="9" fillId="2" borderId="4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Alignment="1" applyProtection="1">
      <alignment wrapText="1"/>
    </xf>
    <xf numFmtId="49" fontId="14" fillId="2" borderId="0" xfId="0" applyNumberFormat="1" applyFont="1" applyFill="1" applyAlignment="1" applyProtection="1">
      <alignment horizontal="left" wrapText="1"/>
    </xf>
    <xf numFmtId="49" fontId="14" fillId="0" borderId="0" xfId="0" applyNumberFormat="1" applyFont="1" applyAlignment="1" applyProtection="1">
      <alignment horizontal="left" wrapText="1"/>
    </xf>
    <xf numFmtId="0" fontId="9" fillId="4" borderId="5" xfId="0" applyFont="1" applyFill="1" applyBorder="1" applyProtection="1"/>
    <xf numFmtId="0" fontId="5" fillId="2" borderId="0" xfId="0" applyFont="1" applyFill="1" applyBorder="1" applyAlignment="1" applyProtection="1">
      <alignment horizontal="center" vertical="center"/>
    </xf>
    <xf numFmtId="49" fontId="13" fillId="2" borderId="0" xfId="0" applyNumberFormat="1" applyFont="1" applyFill="1" applyAlignment="1" applyProtection="1">
      <alignment horizontal="left" vertical="center" wrapText="1"/>
    </xf>
    <xf numFmtId="0" fontId="9" fillId="0" borderId="0" xfId="0" applyFont="1" applyAlignment="1" applyProtection="1">
      <alignment vertical="center"/>
    </xf>
    <xf numFmtId="0" fontId="9" fillId="2" borderId="0" xfId="0" applyFont="1" applyFill="1" applyAlignment="1" applyProtection="1">
      <alignment horizontal="center" wrapText="1"/>
    </xf>
    <xf numFmtId="0" fontId="9" fillId="2" borderId="0" xfId="0" applyFont="1" applyFill="1" applyBorder="1" applyAlignment="1" applyProtection="1">
      <alignment wrapText="1"/>
    </xf>
    <xf numFmtId="0" fontId="5" fillId="2" borderId="0" xfId="0" applyFont="1" applyFill="1" applyAlignment="1" applyProtection="1">
      <alignment horizontal="right" wrapText="1"/>
    </xf>
    <xf numFmtId="0" fontId="2" fillId="2" borderId="0" xfId="0" applyFont="1" applyFill="1" applyAlignment="1" applyProtection="1">
      <alignment vertical="center" wrapText="1"/>
    </xf>
    <xf numFmtId="0" fontId="11" fillId="2" borderId="0" xfId="1" applyFont="1" applyFill="1" applyAlignment="1" applyProtection="1">
      <alignment horizontal="right" vertical="center" wrapText="1"/>
    </xf>
    <xf numFmtId="0" fontId="9" fillId="2" borderId="0" xfId="0" applyFont="1" applyFill="1" applyAlignment="1" applyProtection="1">
      <alignment vertical="top"/>
    </xf>
    <xf numFmtId="0" fontId="2" fillId="2" borderId="0" xfId="0" applyFont="1" applyFill="1" applyAlignment="1" applyProtection="1">
      <alignment vertical="top" wrapText="1"/>
    </xf>
    <xf numFmtId="0" fontId="7" fillId="2" borderId="0" xfId="0" applyFont="1" applyFill="1" applyAlignment="1" applyProtection="1">
      <alignment horizontal="right" vertical="center" wrapText="1"/>
    </xf>
    <xf numFmtId="0" fontId="2" fillId="0" borderId="9" xfId="0" applyFont="1" applyFill="1" applyBorder="1" applyProtection="1">
      <protection locked="0"/>
    </xf>
    <xf numFmtId="49" fontId="10" fillId="2" borderId="0" xfId="0" applyNumberFormat="1" applyFont="1" applyFill="1" applyAlignment="1" applyProtection="1">
      <alignment horizontal="center" wrapText="1"/>
    </xf>
    <xf numFmtId="0" fontId="10" fillId="2" borderId="0" xfId="0" applyFont="1" applyFill="1" applyAlignment="1" applyProtection="1">
      <alignment wrapText="1"/>
    </xf>
    <xf numFmtId="0" fontId="10" fillId="0" borderId="0" xfId="0" applyFont="1" applyProtection="1"/>
    <xf numFmtId="0" fontId="10" fillId="2" borderId="0" xfId="0" applyFont="1" applyFill="1" applyAlignment="1" applyProtection="1">
      <alignment horizontal="center" wrapText="1"/>
    </xf>
    <xf numFmtId="49" fontId="10" fillId="0" borderId="0" xfId="0" applyNumberFormat="1" applyFont="1" applyAlignment="1" applyProtection="1">
      <alignment horizontal="center" wrapText="1"/>
    </xf>
    <xf numFmtId="0" fontId="10" fillId="2" borderId="0" xfId="0" applyFont="1" applyFill="1" applyAlignment="1" applyProtection="1">
      <alignment vertical="center"/>
    </xf>
    <xf numFmtId="0" fontId="9" fillId="0" borderId="0" xfId="0" applyFont="1" applyFill="1" applyAlignment="1" applyProtection="1">
      <alignment wrapText="1"/>
    </xf>
    <xf numFmtId="49" fontId="10" fillId="0" borderId="0" xfId="0" applyNumberFormat="1" applyFont="1" applyFill="1" applyAlignment="1" applyProtection="1">
      <alignment horizontal="center" wrapText="1"/>
    </xf>
    <xf numFmtId="0" fontId="9" fillId="0" borderId="0" xfId="0" applyFont="1" applyFill="1" applyAlignment="1" applyProtection="1">
      <alignment vertical="center"/>
    </xf>
    <xf numFmtId="49" fontId="14" fillId="0" borderId="0" xfId="0" applyNumberFormat="1" applyFont="1" applyFill="1" applyAlignment="1" applyProtection="1">
      <alignment horizontal="left" wrapText="1"/>
    </xf>
    <xf numFmtId="0" fontId="10" fillId="2" borderId="0" xfId="0" applyFont="1" applyFill="1" applyBorder="1" applyAlignment="1" applyProtection="1">
      <alignment horizontal="center" wrapText="1"/>
      <protection hidden="1"/>
    </xf>
    <xf numFmtId="0" fontId="2" fillId="2" borderId="0" xfId="0" applyFont="1" applyFill="1" applyBorder="1" applyAlignment="1" applyProtection="1">
      <alignment vertical="center" wrapText="1"/>
    </xf>
    <xf numFmtId="0" fontId="3" fillId="2" borderId="0" xfId="0" applyFont="1" applyFill="1" applyBorder="1" applyAlignment="1" applyProtection="1">
      <alignment horizontal="right" vertical="center" wrapText="1"/>
    </xf>
    <xf numFmtId="0" fontId="3" fillId="2" borderId="0" xfId="0" applyFont="1" applyFill="1" applyBorder="1" applyAlignment="1" applyProtection="1">
      <alignment vertical="center" wrapText="1"/>
    </xf>
    <xf numFmtId="0" fontId="2" fillId="2" borderId="0" xfId="0" applyFont="1" applyFill="1" applyBorder="1" applyAlignment="1" applyProtection="1">
      <alignment vertical="center"/>
    </xf>
    <xf numFmtId="0" fontId="2" fillId="2" borderId="0" xfId="0" applyFont="1" applyFill="1" applyAlignment="1" applyProtection="1">
      <alignment vertical="center"/>
    </xf>
    <xf numFmtId="0" fontId="2" fillId="0" borderId="0" xfId="0" applyFont="1" applyAlignment="1" applyProtection="1">
      <alignment wrapText="1"/>
    </xf>
    <xf numFmtId="0" fontId="2" fillId="0" borderId="0" xfId="0" applyFont="1" applyAlignment="1" applyProtection="1">
      <alignment horizontal="center" wrapText="1"/>
    </xf>
    <xf numFmtId="0" fontId="17" fillId="0" borderId="0" xfId="0" applyFont="1" applyAlignment="1" applyProtection="1">
      <alignment wrapText="1"/>
    </xf>
    <xf numFmtId="0" fontId="2" fillId="0" borderId="0" xfId="0" applyFont="1" applyBorder="1" applyAlignment="1" applyProtection="1">
      <alignment wrapText="1"/>
    </xf>
    <xf numFmtId="0" fontId="2" fillId="0" borderId="0" xfId="0" applyFont="1" applyFill="1" applyAlignment="1" applyProtection="1">
      <alignment wrapText="1"/>
    </xf>
    <xf numFmtId="0" fontId="16" fillId="2" borderId="0" xfId="0" applyFont="1" applyFill="1" applyAlignment="1" applyProtection="1">
      <alignment horizontal="left" vertical="center" wrapText="1"/>
      <protection hidden="1"/>
    </xf>
    <xf numFmtId="0" fontId="10" fillId="2" borderId="0" xfId="0" applyFont="1" applyFill="1" applyAlignment="1" applyProtection="1">
      <alignment vertical="center"/>
      <protection hidden="1"/>
    </xf>
    <xf numFmtId="0" fontId="10" fillId="2" borderId="0" xfId="0" applyFont="1" applyFill="1" applyBorder="1" applyAlignment="1" applyProtection="1">
      <alignment vertical="center"/>
      <protection hidden="1"/>
    </xf>
    <xf numFmtId="49" fontId="10" fillId="2" borderId="0" xfId="0" applyNumberFormat="1" applyFont="1" applyFill="1" applyBorder="1" applyAlignment="1" applyProtection="1">
      <alignment horizontal="center" vertical="center" wrapText="1"/>
      <protection hidden="1"/>
    </xf>
    <xf numFmtId="0" fontId="21" fillId="0" borderId="0" xfId="0" applyFont="1" applyAlignment="1" applyProtection="1">
      <alignment wrapText="1"/>
    </xf>
    <xf numFmtId="0" fontId="23" fillId="0" borderId="0" xfId="0" applyFont="1" applyAlignment="1" applyProtection="1">
      <alignment wrapText="1"/>
    </xf>
    <xf numFmtId="0" fontId="15" fillId="2" borderId="0" xfId="0" applyFont="1" applyFill="1" applyAlignment="1" applyProtection="1">
      <alignment wrapText="1"/>
    </xf>
    <xf numFmtId="0" fontId="15" fillId="0" borderId="0" xfId="0" applyFont="1" applyProtection="1"/>
    <xf numFmtId="0" fontId="22" fillId="2" borderId="0" xfId="0" applyFont="1" applyFill="1" applyAlignment="1" applyProtection="1">
      <alignment horizontal="center" wrapText="1"/>
    </xf>
    <xf numFmtId="0" fontId="0" fillId="5" borderId="5" xfId="0" quotePrefix="1" applyNumberFormat="1" applyFill="1" applyBorder="1"/>
    <xf numFmtId="0" fontId="5" fillId="0" borderId="13" xfId="0" applyFont="1" applyFill="1" applyBorder="1" applyAlignment="1" applyProtection="1">
      <alignment horizontal="left" vertical="center" wrapText="1"/>
      <protection locked="0"/>
    </xf>
    <xf numFmtId="2" fontId="0" fillId="0" borderId="5" xfId="0" quotePrefix="1" applyNumberFormat="1" applyBorder="1" applyAlignment="1">
      <alignment wrapText="1"/>
    </xf>
    <xf numFmtId="0" fontId="0" fillId="0" borderId="5" xfId="0" quotePrefix="1" applyNumberFormat="1" applyBorder="1" applyAlignment="1">
      <alignment horizontal="center" wrapText="1"/>
    </xf>
    <xf numFmtId="0" fontId="5" fillId="0" borderId="0" xfId="0" applyFont="1" applyProtection="1"/>
    <xf numFmtId="0" fontId="5" fillId="0" borderId="0" xfId="0" applyFont="1" applyAlignment="1" applyProtection="1">
      <alignment horizontal="center"/>
    </xf>
    <xf numFmtId="0" fontId="5" fillId="0" borderId="0" xfId="0" applyFont="1" applyAlignment="1" applyProtection="1">
      <alignment horizontal="center" wrapText="1"/>
    </xf>
    <xf numFmtId="0" fontId="25" fillId="0" borderId="0" xfId="0" applyFont="1" applyProtection="1"/>
    <xf numFmtId="0" fontId="25" fillId="0" borderId="0" xfId="0" applyFont="1" applyAlignment="1" applyProtection="1">
      <alignment wrapText="1"/>
    </xf>
    <xf numFmtId="0" fontId="5" fillId="7" borderId="0" xfId="0" applyFont="1" applyFill="1" applyProtection="1"/>
    <xf numFmtId="0" fontId="5" fillId="0" borderId="0" xfId="0" applyFont="1" applyBorder="1" applyProtection="1"/>
    <xf numFmtId="0" fontId="5" fillId="0" borderId="0" xfId="0" applyFont="1" applyBorder="1" applyAlignment="1" applyProtection="1">
      <alignment wrapText="1"/>
    </xf>
    <xf numFmtId="0" fontId="26" fillId="0" borderId="0" xfId="0" applyFont="1" applyProtection="1"/>
    <xf numFmtId="0" fontId="26" fillId="0" borderId="0" xfId="0" applyFont="1" applyAlignment="1" applyProtection="1">
      <alignment wrapText="1"/>
    </xf>
    <xf numFmtId="1" fontId="27" fillId="0" borderId="1" xfId="2" applyNumberFormat="1" applyFont="1" applyFill="1" applyBorder="1" applyAlignment="1">
      <alignment wrapText="1"/>
    </xf>
    <xf numFmtId="0" fontId="27" fillId="0" borderId="1" xfId="2" applyFont="1" applyFill="1" applyBorder="1" applyAlignment="1">
      <alignment wrapText="1"/>
    </xf>
    <xf numFmtId="0" fontId="27" fillId="0" borderId="1" xfId="2" applyNumberFormat="1" applyFont="1" applyFill="1" applyBorder="1" applyAlignment="1">
      <alignment wrapText="1"/>
    </xf>
    <xf numFmtId="1" fontId="3" fillId="0" borderId="14" xfId="0" applyNumberFormat="1" applyFont="1" applyFill="1" applyBorder="1" applyAlignment="1" applyProtection="1">
      <alignment vertical="center" wrapText="1"/>
      <protection locked="0"/>
    </xf>
    <xf numFmtId="14" fontId="5" fillId="0" borderId="0" xfId="0" applyNumberFormat="1" applyFont="1" applyFill="1" applyProtection="1">
      <protection locked="0"/>
    </xf>
    <xf numFmtId="0" fontId="2" fillId="2" borderId="0" xfId="0" applyFont="1" applyFill="1" applyBorder="1" applyAlignment="1" applyProtection="1">
      <alignment vertical="center" wrapText="1"/>
    </xf>
    <xf numFmtId="164" fontId="9" fillId="2" borderId="0" xfId="0" applyNumberFormat="1" applyFont="1" applyFill="1" applyAlignment="1" applyProtection="1">
      <alignment horizontal="left"/>
    </xf>
    <xf numFmtId="0" fontId="8" fillId="2" borderId="0" xfId="1" applyFill="1" applyAlignment="1" applyProtection="1">
      <alignment horizontal="center" vertical="top" wrapText="1"/>
    </xf>
    <xf numFmtId="0" fontId="2" fillId="3" borderId="5" xfId="0" applyFont="1" applyFill="1" applyBorder="1" applyAlignment="1" applyProtection="1">
      <alignment vertical="center" wrapText="1"/>
      <protection locked="0"/>
    </xf>
    <xf numFmtId="0" fontId="9" fillId="9" borderId="0" xfId="0" applyFont="1" applyFill="1" applyBorder="1" applyAlignment="1" applyProtection="1">
      <alignment vertical="center" wrapText="1"/>
    </xf>
    <xf numFmtId="0" fontId="5" fillId="9" borderId="0" xfId="0" applyFont="1" applyFill="1" applyBorder="1" applyAlignment="1" applyProtection="1">
      <alignment horizontal="right" vertical="center" wrapText="1"/>
    </xf>
    <xf numFmtId="0" fontId="19" fillId="9" borderId="0" xfId="0" applyFont="1" applyFill="1" applyBorder="1" applyAlignment="1" applyProtection="1">
      <alignment horizontal="center" vertical="center" wrapText="1"/>
    </xf>
    <xf numFmtId="49" fontId="10" fillId="9" borderId="0" xfId="0" applyNumberFormat="1" applyFont="1" applyFill="1" applyAlignment="1" applyProtection="1">
      <alignment horizontal="center" wrapText="1"/>
    </xf>
    <xf numFmtId="0" fontId="5" fillId="9" borderId="0" xfId="0" applyFont="1" applyFill="1" applyBorder="1" applyAlignment="1" applyProtection="1">
      <alignment vertical="center" wrapText="1"/>
    </xf>
    <xf numFmtId="0" fontId="5" fillId="9" borderId="0" xfId="0" applyFont="1" applyFill="1" applyBorder="1" applyAlignment="1" applyProtection="1">
      <alignment horizontal="center" vertical="center"/>
    </xf>
    <xf numFmtId="1" fontId="3" fillId="0" borderId="26" xfId="0" applyNumberFormat="1" applyFont="1" applyFill="1" applyBorder="1" applyAlignment="1" applyProtection="1">
      <alignment vertical="center" wrapText="1"/>
      <protection locked="0"/>
    </xf>
    <xf numFmtId="0" fontId="2" fillId="3" borderId="7" xfId="0" applyFont="1" applyFill="1" applyBorder="1" applyAlignment="1" applyProtection="1">
      <alignment vertical="center" wrapText="1"/>
      <protection locked="0"/>
    </xf>
    <xf numFmtId="0" fontId="33" fillId="2" borderId="10" xfId="0" applyFont="1" applyFill="1" applyBorder="1" applyAlignment="1" applyProtection="1">
      <alignment horizontal="center" vertical="center" wrapText="1"/>
    </xf>
    <xf numFmtId="0" fontId="33" fillId="2" borderId="3" xfId="0" applyFont="1" applyFill="1" applyBorder="1" applyAlignment="1" applyProtection="1">
      <alignment horizontal="center" vertical="center" wrapText="1"/>
    </xf>
    <xf numFmtId="0" fontId="33" fillId="2" borderId="3" xfId="0" applyFont="1" applyFill="1" applyBorder="1" applyAlignment="1" applyProtection="1">
      <alignment horizontal="center" vertical="center" wrapText="1"/>
    </xf>
    <xf numFmtId="0" fontId="33" fillId="2" borderId="11" xfId="0" applyFont="1" applyFill="1" applyBorder="1" applyAlignment="1" applyProtection="1">
      <alignment horizontal="center" vertical="center" wrapText="1"/>
    </xf>
    <xf numFmtId="1" fontId="9" fillId="0" borderId="0" xfId="0" applyNumberFormat="1" applyFont="1" applyProtection="1"/>
    <xf numFmtId="0" fontId="9" fillId="0" borderId="5" xfId="0" quotePrefix="1" applyNumberFormat="1" applyFont="1" applyFill="1" applyBorder="1" applyAlignment="1">
      <alignment horizontal="left" vertical="center" wrapText="1"/>
    </xf>
    <xf numFmtId="1" fontId="27" fillId="0" borderId="1" xfId="2" applyNumberFormat="1" applyFont="1" applyFill="1" applyBorder="1" applyAlignment="1">
      <alignment wrapText="1"/>
    </xf>
    <xf numFmtId="0" fontId="27" fillId="0" borderId="1" xfId="2" applyFont="1" applyFill="1" applyBorder="1" applyAlignment="1">
      <alignment wrapText="1"/>
    </xf>
    <xf numFmtId="0" fontId="9" fillId="0" borderId="5" xfId="0" quotePrefix="1" applyNumberFormat="1" applyFont="1" applyFill="1" applyBorder="1" applyAlignment="1">
      <alignment horizontal="justify" vertical="center"/>
    </xf>
    <xf numFmtId="0" fontId="9" fillId="0" borderId="5" xfId="0" applyFont="1" applyFill="1" applyBorder="1" applyAlignment="1">
      <alignment horizontal="left" vertical="center"/>
    </xf>
    <xf numFmtId="0" fontId="9" fillId="0" borderId="5" xfId="3" applyFont="1" applyFill="1" applyBorder="1" applyAlignment="1">
      <alignment horizontal="left" vertical="center" wrapText="1"/>
    </xf>
    <xf numFmtId="0" fontId="9" fillId="10" borderId="5" xfId="3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9" fillId="10" borderId="5" xfId="0" applyFont="1" applyFill="1" applyBorder="1" applyAlignment="1">
      <alignment horizontal="left" vertical="center" wrapText="1"/>
    </xf>
    <xf numFmtId="0" fontId="9" fillId="10" borderId="5" xfId="0" applyFont="1" applyFill="1" applyBorder="1" applyAlignment="1">
      <alignment horizontal="left" vertical="center"/>
    </xf>
    <xf numFmtId="0" fontId="9" fillId="0" borderId="5" xfId="0" applyNumberFormat="1" applyFont="1" applyFill="1" applyBorder="1" applyAlignment="1" applyProtection="1">
      <alignment horizontal="left" vertical="center" wrapText="1"/>
    </xf>
    <xf numFmtId="0" fontId="35" fillId="0" borderId="5" xfId="0" applyFont="1" applyFill="1" applyBorder="1" applyAlignment="1">
      <alignment horizontal="left" vertical="center" wrapText="1"/>
    </xf>
    <xf numFmtId="0" fontId="35" fillId="0" borderId="5" xfId="0" applyFont="1" applyBorder="1" applyAlignment="1">
      <alignment horizontal="left" vertical="center" wrapText="1"/>
    </xf>
    <xf numFmtId="0" fontId="35" fillId="10" borderId="5" xfId="0" applyFont="1" applyFill="1" applyBorder="1" applyAlignment="1">
      <alignment horizontal="left" vertical="center" wrapText="1"/>
    </xf>
    <xf numFmtId="2" fontId="9" fillId="0" borderId="5" xfId="0" applyNumberFormat="1" applyFont="1" applyFill="1" applyBorder="1" applyAlignment="1">
      <alignment horizontal="left" vertical="center" wrapText="1"/>
    </xf>
    <xf numFmtId="49" fontId="9" fillId="10" borderId="5" xfId="3" applyNumberFormat="1" applyFont="1" applyFill="1" applyBorder="1" applyAlignment="1">
      <alignment horizontal="left" vertical="center" wrapText="1"/>
    </xf>
    <xf numFmtId="49" fontId="9" fillId="0" borderId="5" xfId="0" applyNumberFormat="1" applyFont="1" applyFill="1" applyBorder="1" applyAlignment="1">
      <alignment horizontal="left" vertical="center" wrapText="1"/>
    </xf>
    <xf numFmtId="14" fontId="9" fillId="0" borderId="5" xfId="0" applyNumberFormat="1" applyFont="1" applyFill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35" fillId="0" borderId="5" xfId="0" applyNumberFormat="1" applyFont="1" applyFill="1" applyBorder="1" applyAlignment="1" applyProtection="1">
      <alignment horizontal="left" vertical="center" wrapText="1"/>
    </xf>
    <xf numFmtId="0" fontId="9" fillId="0" borderId="5" xfId="3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24" fillId="5" borderId="5" xfId="0" applyNumberFormat="1" applyFont="1" applyFill="1" applyBorder="1" applyAlignment="1">
      <alignment horizontal="center" vertical="center" wrapText="1"/>
    </xf>
    <xf numFmtId="0" fontId="9" fillId="0" borderId="5" xfId="0" applyFont="1" applyBorder="1" applyProtection="1"/>
    <xf numFmtId="0" fontId="35" fillId="0" borderId="5" xfId="0" applyNumberFormat="1" applyFont="1" applyFill="1" applyBorder="1" applyAlignment="1" applyProtection="1">
      <alignment horizontal="center" vertical="center" wrapText="1"/>
    </xf>
    <xf numFmtId="0" fontId="2" fillId="3" borderId="27" xfId="0" applyFont="1" applyFill="1" applyBorder="1" applyAlignment="1" applyProtection="1">
      <alignment vertical="center" wrapText="1"/>
      <protection locked="0"/>
    </xf>
    <xf numFmtId="0" fontId="9" fillId="10" borderId="5" xfId="0" quotePrefix="1" applyNumberFormat="1" applyFont="1" applyFill="1" applyBorder="1" applyAlignment="1">
      <alignment horizontal="left" vertical="center" wrapText="1"/>
    </xf>
    <xf numFmtId="0" fontId="9" fillId="10" borderId="5" xfId="0" quotePrefix="1" applyNumberFormat="1" applyFont="1" applyFill="1" applyBorder="1" applyAlignment="1">
      <alignment horizontal="justify" vertical="center"/>
    </xf>
    <xf numFmtId="1" fontId="27" fillId="0" borderId="30" xfId="2" applyNumberFormat="1" applyFont="1" applyFill="1" applyBorder="1" applyAlignment="1" applyProtection="1">
      <alignment wrapText="1"/>
      <protection locked="0"/>
    </xf>
    <xf numFmtId="0" fontId="2" fillId="0" borderId="0" xfId="0" applyFont="1" applyAlignment="1" applyProtection="1">
      <alignment wrapText="1"/>
      <protection locked="0"/>
    </xf>
    <xf numFmtId="0" fontId="10" fillId="2" borderId="0" xfId="0" applyFont="1" applyFill="1" applyAlignment="1" applyProtection="1">
      <alignment horizontal="center" wrapText="1"/>
      <protection locked="0"/>
    </xf>
    <xf numFmtId="49" fontId="10" fillId="2" borderId="0" xfId="0" applyNumberFormat="1" applyFont="1" applyFill="1" applyAlignment="1" applyProtection="1">
      <alignment horizontal="center" wrapText="1"/>
      <protection locked="0"/>
    </xf>
    <xf numFmtId="0" fontId="14" fillId="0" borderId="5" xfId="0" applyFont="1" applyFill="1" applyBorder="1" applyAlignment="1" applyProtection="1">
      <alignment horizontal="center" vertical="center" wrapText="1"/>
      <protection locked="0"/>
    </xf>
    <xf numFmtId="0" fontId="14" fillId="0" borderId="6" xfId="0" applyFont="1" applyFill="1" applyBorder="1" applyAlignment="1" applyProtection="1">
      <alignment horizontal="center" vertical="center" wrapText="1"/>
      <protection locked="0"/>
    </xf>
    <xf numFmtId="0" fontId="14" fillId="0" borderId="7" xfId="0" applyFont="1" applyFill="1" applyBorder="1" applyAlignment="1" applyProtection="1">
      <alignment horizontal="center" vertical="center" wrapText="1"/>
      <protection locked="0"/>
    </xf>
    <xf numFmtId="0" fontId="14" fillId="0" borderId="8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Alignment="1" applyProtection="1">
      <alignment horizontal="center" vertical="center" wrapText="1"/>
      <protection hidden="1"/>
    </xf>
    <xf numFmtId="0" fontId="14" fillId="0" borderId="5" xfId="0" applyFont="1" applyFill="1" applyBorder="1" applyAlignment="1" applyProtection="1">
      <alignment horizontal="center" vertical="center" wrapText="1"/>
      <protection locked="0"/>
    </xf>
    <xf numFmtId="0" fontId="14" fillId="0" borderId="6" xfId="0" applyFont="1" applyFill="1" applyBorder="1" applyAlignment="1" applyProtection="1">
      <alignment horizontal="center" vertical="center" wrapText="1"/>
      <protection locked="0"/>
    </xf>
    <xf numFmtId="0" fontId="14" fillId="0" borderId="7" xfId="0" applyFont="1" applyFill="1" applyBorder="1" applyAlignment="1" applyProtection="1">
      <alignment horizontal="center" vertical="center" wrapText="1"/>
      <protection locked="0"/>
    </xf>
    <xf numFmtId="0" fontId="14" fillId="0" borderId="8" xfId="0" applyFont="1" applyFill="1" applyBorder="1" applyAlignment="1" applyProtection="1">
      <alignment horizontal="center" vertical="center" wrapText="1"/>
      <protection locked="0"/>
    </xf>
    <xf numFmtId="0" fontId="19" fillId="8" borderId="15" xfId="0" applyFont="1" applyFill="1" applyBorder="1" applyAlignment="1" applyProtection="1">
      <alignment horizontal="center" vertical="center" wrapText="1"/>
    </xf>
    <xf numFmtId="0" fontId="19" fillId="8" borderId="16" xfId="0" applyFont="1" applyFill="1" applyBorder="1" applyAlignment="1" applyProtection="1">
      <alignment horizontal="center" vertical="center" wrapText="1"/>
    </xf>
    <xf numFmtId="0" fontId="33" fillId="2" borderId="3" xfId="0" applyFont="1" applyFill="1" applyBorder="1" applyAlignment="1" applyProtection="1">
      <alignment horizontal="center" vertical="center" wrapText="1"/>
    </xf>
    <xf numFmtId="0" fontId="33" fillId="2" borderId="11" xfId="0" applyFont="1" applyFill="1" applyBorder="1" applyAlignment="1" applyProtection="1">
      <alignment horizontal="center" vertical="center" wrapText="1"/>
    </xf>
    <xf numFmtId="0" fontId="5" fillId="2" borderId="17" xfId="0" applyFont="1" applyFill="1" applyBorder="1" applyAlignment="1" applyProtection="1">
      <alignment horizontal="center" vertical="center" wrapText="1"/>
    </xf>
    <xf numFmtId="0" fontId="5" fillId="2" borderId="18" xfId="0" applyFont="1" applyFill="1" applyBorder="1" applyAlignment="1" applyProtection="1">
      <alignment horizontal="center" vertical="center"/>
    </xf>
    <xf numFmtId="0" fontId="20" fillId="2" borderId="0" xfId="0" applyFont="1" applyFill="1" applyAlignment="1" applyProtection="1">
      <alignment horizontal="center"/>
    </xf>
    <xf numFmtId="0" fontId="20" fillId="2" borderId="0" xfId="0" applyFont="1" applyFill="1" applyAlignment="1" applyProtection="1">
      <alignment horizontal="center" vertical="center" wrapText="1"/>
    </xf>
    <xf numFmtId="0" fontId="4" fillId="2" borderId="0" xfId="0" applyFont="1" applyFill="1" applyAlignment="1" applyProtection="1">
      <alignment horizontal="center" vertical="center"/>
    </xf>
    <xf numFmtId="0" fontId="3" fillId="6" borderId="21" xfId="0" applyFont="1" applyFill="1" applyBorder="1" applyAlignment="1" applyProtection="1">
      <alignment horizontal="left" vertical="center" wrapText="1"/>
      <protection locked="0"/>
    </xf>
    <xf numFmtId="0" fontId="3" fillId="6" borderId="25" xfId="0" applyFont="1" applyFill="1" applyBorder="1" applyAlignment="1" applyProtection="1">
      <alignment horizontal="left" vertical="center" wrapText="1"/>
      <protection locked="0"/>
    </xf>
    <xf numFmtId="0" fontId="3" fillId="6" borderId="12" xfId="0" applyFont="1" applyFill="1" applyBorder="1" applyAlignment="1" applyProtection="1">
      <alignment horizontal="left" vertical="center" wrapText="1"/>
      <protection locked="0"/>
    </xf>
    <xf numFmtId="0" fontId="4" fillId="2" borderId="0" xfId="0" applyFont="1" applyFill="1" applyAlignment="1" applyProtection="1">
      <alignment horizontal="left" vertical="center" wrapText="1"/>
    </xf>
    <xf numFmtId="0" fontId="3" fillId="2" borderId="21" xfId="0" applyFont="1" applyFill="1" applyBorder="1" applyAlignment="1" applyProtection="1">
      <alignment horizontal="left" vertical="center" wrapText="1"/>
    </xf>
    <xf numFmtId="0" fontId="3" fillId="2" borderId="20" xfId="0" applyFont="1" applyFill="1" applyBorder="1" applyAlignment="1" applyProtection="1">
      <alignment horizontal="left" vertical="center" wrapText="1"/>
    </xf>
    <xf numFmtId="0" fontId="5" fillId="3" borderId="0" xfId="0" applyFont="1" applyFill="1" applyBorder="1" applyAlignment="1" applyProtection="1">
      <alignment horizontal="center" vertical="center" wrapText="1"/>
    </xf>
    <xf numFmtId="0" fontId="22" fillId="2" borderId="0" xfId="0" applyFont="1" applyFill="1" applyAlignment="1" applyProtection="1">
      <alignment horizontal="center" vertical="center" wrapText="1"/>
    </xf>
    <xf numFmtId="0" fontId="3" fillId="2" borderId="19" xfId="0" applyFont="1" applyFill="1" applyBorder="1" applyAlignment="1" applyProtection="1">
      <alignment vertical="center" wrapText="1"/>
    </xf>
    <xf numFmtId="0" fontId="3" fillId="2" borderId="20" xfId="0" applyFont="1" applyFill="1" applyBorder="1" applyAlignment="1" applyProtection="1">
      <alignment vertical="center" wrapText="1"/>
    </xf>
    <xf numFmtId="0" fontId="18" fillId="2" borderId="0" xfId="0" applyFont="1" applyFill="1" applyBorder="1" applyAlignment="1" applyProtection="1">
      <alignment vertical="center" wrapText="1"/>
    </xf>
    <xf numFmtId="0" fontId="19" fillId="8" borderId="28" xfId="0" applyFont="1" applyFill="1" applyBorder="1" applyAlignment="1" applyProtection="1">
      <alignment horizontal="center" vertical="center" wrapText="1"/>
    </xf>
    <xf numFmtId="0" fontId="19" fillId="8" borderId="29" xfId="0" applyFont="1" applyFill="1" applyBorder="1" applyAlignment="1" applyProtection="1">
      <alignment horizontal="center" vertical="center" wrapText="1"/>
    </xf>
    <xf numFmtId="0" fontId="3" fillId="2" borderId="19" xfId="0" applyFont="1" applyFill="1" applyBorder="1" applyAlignment="1" applyProtection="1">
      <alignment horizontal="left" vertical="center" wrapText="1"/>
    </xf>
    <xf numFmtId="0" fontId="3" fillId="2" borderId="22" xfId="0" applyFont="1" applyFill="1" applyBorder="1" applyAlignment="1" applyProtection="1">
      <alignment horizontal="left" vertical="center" wrapText="1"/>
    </xf>
    <xf numFmtId="0" fontId="3" fillId="2" borderId="17" xfId="0" applyFont="1" applyFill="1" applyBorder="1" applyAlignment="1" applyProtection="1">
      <alignment horizontal="left" vertical="center" wrapText="1"/>
    </xf>
    <xf numFmtId="0" fontId="3" fillId="2" borderId="23" xfId="0" applyFont="1" applyFill="1" applyBorder="1" applyAlignment="1" applyProtection="1">
      <alignment horizontal="left" vertical="center" wrapText="1"/>
    </xf>
    <xf numFmtId="0" fontId="3" fillId="2" borderId="24" xfId="0" applyFont="1" applyFill="1" applyBorder="1" applyAlignment="1" applyProtection="1">
      <alignment horizontal="left" vertical="center" wrapText="1"/>
    </xf>
    <xf numFmtId="0" fontId="2" fillId="2" borderId="0" xfId="0" applyFont="1" applyFill="1" applyAlignment="1" applyProtection="1">
      <alignment vertical="center" wrapText="1"/>
    </xf>
    <xf numFmtId="0" fontId="2" fillId="2" borderId="0" xfId="0" applyFont="1" applyFill="1" applyBorder="1" applyAlignment="1" applyProtection="1">
      <alignment vertical="center" wrapText="1"/>
    </xf>
    <xf numFmtId="0" fontId="10" fillId="2" borderId="0" xfId="0" applyFont="1" applyFill="1" applyBorder="1" applyAlignment="1" applyProtection="1">
      <alignment horizontal="center"/>
      <protection hidden="1"/>
    </xf>
    <xf numFmtId="0" fontId="10" fillId="10" borderId="21" xfId="0" applyFont="1" applyFill="1" applyBorder="1" applyAlignment="1" applyProtection="1">
      <alignment vertical="top"/>
      <protection locked="0"/>
    </xf>
    <xf numFmtId="0" fontId="0" fillId="10" borderId="25" xfId="0" applyFill="1" applyBorder="1" applyAlignment="1" applyProtection="1">
      <alignment vertical="top"/>
      <protection locked="0"/>
    </xf>
    <xf numFmtId="0" fontId="0" fillId="10" borderId="12" xfId="0" applyFill="1" applyBorder="1" applyAlignment="1" applyProtection="1">
      <alignment vertical="top"/>
      <protection locked="0"/>
    </xf>
    <xf numFmtId="0" fontId="32" fillId="2" borderId="21" xfId="0" applyFont="1" applyFill="1" applyBorder="1" applyAlignment="1" applyProtection="1">
      <alignment horizontal="center" vertical="center"/>
      <protection hidden="1"/>
    </xf>
    <xf numFmtId="0" fontId="0" fillId="0" borderId="2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5">
    <cellStyle name="Hivatkozás" xfId="1" builtinId="8"/>
    <cellStyle name="Normál" xfId="0" builtinId="0"/>
    <cellStyle name="Normál 2" xfId="4"/>
    <cellStyle name="Normál 3" xfId="3"/>
    <cellStyle name="Normál_Munka2" xfId="2"/>
  </cellStyles>
  <dxfs count="7">
    <dxf>
      <font>
        <b/>
        <i val="0"/>
        <condense val="0"/>
        <extend val="0"/>
        <color indexed="18"/>
      </font>
      <fill>
        <patternFill>
          <bgColor indexed="45"/>
        </patternFill>
      </fill>
    </dxf>
    <dxf>
      <font>
        <b/>
        <i val="0"/>
        <condense val="0"/>
        <extend val="0"/>
        <color indexed="62"/>
      </font>
      <fill>
        <patternFill>
          <bgColor indexed="47"/>
        </patternFill>
      </fill>
    </dxf>
    <dxf>
      <font>
        <b/>
        <i val="0"/>
        <condense val="0"/>
        <extend val="0"/>
        <color indexed="18"/>
      </font>
      <fill>
        <patternFill>
          <bgColor indexed="45"/>
        </patternFill>
      </fill>
    </dxf>
    <dxf>
      <fill>
        <patternFill>
          <bgColor indexed="51"/>
        </patternFill>
      </fill>
    </dxf>
    <dxf>
      <font>
        <b/>
        <i val="0"/>
        <condense val="0"/>
        <extend val="0"/>
        <color indexed="18"/>
      </font>
      <fill>
        <patternFill>
          <bgColor indexed="45"/>
        </patternFill>
      </fill>
    </dxf>
    <dxf>
      <font>
        <b/>
        <i val="0"/>
        <condense val="0"/>
        <extend val="0"/>
        <color auto="1"/>
      </font>
      <fill>
        <patternFill>
          <bgColor indexed="45"/>
        </patternFill>
      </fill>
    </dxf>
    <dxf>
      <font>
        <b val="0"/>
        <i val="0"/>
        <condense val="0"/>
        <extend val="0"/>
        <color auto="1"/>
      </font>
      <fill>
        <patternFill>
          <bgColor indexed="14"/>
        </patternFill>
      </fill>
    </dxf>
  </dxfs>
  <tableStyles count="0" defaultTableStyle="TableStyleMedium9" defaultPivotStyle="PivotStyleLight16"/>
  <colors>
    <mruColors>
      <color rgb="FFCCFFCC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2632826</xdr:colOff>
      <xdr:row>12</xdr:row>
      <xdr:rowOff>9526</xdr:rowOff>
    </xdr:from>
    <xdr:to>
      <xdr:col>4</xdr:col>
      <xdr:colOff>4355</xdr:colOff>
      <xdr:row>12</xdr:row>
      <xdr:rowOff>245527</xdr:rowOff>
    </xdr:to>
    <xdr:pic>
      <xdr:nvPicPr>
        <xdr:cNvPr id="3" name="Kép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2708" y="7058026"/>
          <a:ext cx="251440" cy="236001"/>
        </a:xfrm>
        <a:prstGeom prst="rect">
          <a:avLst/>
        </a:prstGeom>
      </xdr:spPr>
    </xdr:pic>
    <xdr:clientData/>
  </xdr:twoCellAnchor>
  <xdr:twoCellAnchor editAs="oneCell">
    <xdr:from>
      <xdr:col>3</xdr:col>
      <xdr:colOff>2632825</xdr:colOff>
      <xdr:row>27</xdr:row>
      <xdr:rowOff>9526</xdr:rowOff>
    </xdr:from>
    <xdr:to>
      <xdr:col>4</xdr:col>
      <xdr:colOff>4354</xdr:colOff>
      <xdr:row>27</xdr:row>
      <xdr:rowOff>245527</xdr:rowOff>
    </xdr:to>
    <xdr:pic>
      <xdr:nvPicPr>
        <xdr:cNvPr id="4" name="Kép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2707" y="12190320"/>
          <a:ext cx="251440" cy="236001"/>
        </a:xfrm>
        <a:prstGeom prst="rect">
          <a:avLst/>
        </a:prstGeom>
      </xdr:spPr>
    </xdr:pic>
    <xdr:clientData/>
  </xdr:twoCellAnchor>
  <xdr:twoCellAnchor editAs="oneCell">
    <xdr:from>
      <xdr:col>3</xdr:col>
      <xdr:colOff>2634506</xdr:colOff>
      <xdr:row>42</xdr:row>
      <xdr:rowOff>9526</xdr:rowOff>
    </xdr:from>
    <xdr:to>
      <xdr:col>4</xdr:col>
      <xdr:colOff>6035</xdr:colOff>
      <xdr:row>42</xdr:row>
      <xdr:rowOff>245527</xdr:rowOff>
    </xdr:to>
    <xdr:pic>
      <xdr:nvPicPr>
        <xdr:cNvPr id="5" name="Kép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6606" y="17802226"/>
          <a:ext cx="248079" cy="236001"/>
        </a:xfrm>
        <a:prstGeom prst="rect">
          <a:avLst/>
        </a:prstGeom>
      </xdr:spPr>
    </xdr:pic>
    <xdr:clientData/>
  </xdr:twoCellAnchor>
  <xdr:twoCellAnchor editAs="oneCell">
    <xdr:from>
      <xdr:col>3</xdr:col>
      <xdr:colOff>2632825</xdr:colOff>
      <xdr:row>57</xdr:row>
      <xdr:rowOff>9526</xdr:rowOff>
    </xdr:from>
    <xdr:to>
      <xdr:col>4</xdr:col>
      <xdr:colOff>4354</xdr:colOff>
      <xdr:row>57</xdr:row>
      <xdr:rowOff>245527</xdr:rowOff>
    </xdr:to>
    <xdr:pic>
      <xdr:nvPicPr>
        <xdr:cNvPr id="6" name="Kép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0443" y="25021055"/>
          <a:ext cx="251440" cy="236001"/>
        </a:xfrm>
        <a:prstGeom prst="rect">
          <a:avLst/>
        </a:prstGeom>
      </xdr:spPr>
    </xdr:pic>
    <xdr:clientData/>
  </xdr:twoCellAnchor>
  <xdr:twoCellAnchor editAs="oneCell">
    <xdr:from>
      <xdr:col>3</xdr:col>
      <xdr:colOff>2642689</xdr:colOff>
      <xdr:row>8</xdr:row>
      <xdr:rowOff>11206</xdr:rowOff>
    </xdr:from>
    <xdr:to>
      <xdr:col>3</xdr:col>
      <xdr:colOff>2864650</xdr:colOff>
      <xdr:row>8</xdr:row>
      <xdr:rowOff>219075</xdr:rowOff>
    </xdr:to>
    <xdr:pic>
      <xdr:nvPicPr>
        <xdr:cNvPr id="7" name="Kép 6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04789" y="4668931"/>
          <a:ext cx="221961" cy="207869"/>
        </a:xfrm>
        <a:prstGeom prst="rect">
          <a:avLst/>
        </a:prstGeom>
      </xdr:spPr>
    </xdr:pic>
    <xdr:clientData/>
  </xdr:twoCellAnchor>
  <xdr:twoCellAnchor editAs="oneCell">
    <xdr:from>
      <xdr:col>5</xdr:col>
      <xdr:colOff>397065</xdr:colOff>
      <xdr:row>236</xdr:row>
      <xdr:rowOff>11206</xdr:rowOff>
    </xdr:from>
    <xdr:to>
      <xdr:col>5</xdr:col>
      <xdr:colOff>671661</xdr:colOff>
      <xdr:row>237</xdr:row>
      <xdr:rowOff>0</xdr:rowOff>
    </xdr:to>
    <xdr:pic>
      <xdr:nvPicPr>
        <xdr:cNvPr id="9" name="Kép 8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54840" y="94318231"/>
          <a:ext cx="274596" cy="255494"/>
        </a:xfrm>
        <a:prstGeom prst="rect">
          <a:avLst/>
        </a:prstGeom>
      </xdr:spPr>
    </xdr:pic>
    <xdr:clientData/>
  </xdr:twoCellAnchor>
  <xdr:twoCellAnchor editAs="oneCell">
    <xdr:from>
      <xdr:col>3</xdr:col>
      <xdr:colOff>2635063</xdr:colOff>
      <xdr:row>72</xdr:row>
      <xdr:rowOff>11206</xdr:rowOff>
    </xdr:from>
    <xdr:to>
      <xdr:col>4</xdr:col>
      <xdr:colOff>6592</xdr:colOff>
      <xdr:row>72</xdr:row>
      <xdr:rowOff>247207</xdr:rowOff>
    </xdr:to>
    <xdr:pic>
      <xdr:nvPicPr>
        <xdr:cNvPr id="17" name="Kép 1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7163" y="29691106"/>
          <a:ext cx="248079" cy="236001"/>
        </a:xfrm>
        <a:prstGeom prst="rect">
          <a:avLst/>
        </a:prstGeom>
      </xdr:spPr>
    </xdr:pic>
    <xdr:clientData/>
  </xdr:twoCellAnchor>
  <xdr:twoCellAnchor editAs="oneCell">
    <xdr:from>
      <xdr:col>3</xdr:col>
      <xdr:colOff>2633382</xdr:colOff>
      <xdr:row>222</xdr:row>
      <xdr:rowOff>11206</xdr:rowOff>
    </xdr:from>
    <xdr:to>
      <xdr:col>4</xdr:col>
      <xdr:colOff>4911</xdr:colOff>
      <xdr:row>222</xdr:row>
      <xdr:rowOff>247207</xdr:rowOff>
    </xdr:to>
    <xdr:pic>
      <xdr:nvPicPr>
        <xdr:cNvPr id="18" name="Kép 1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1000" y="90308206"/>
          <a:ext cx="251440" cy="236001"/>
        </a:xfrm>
        <a:prstGeom prst="rect">
          <a:avLst/>
        </a:prstGeom>
      </xdr:spPr>
    </xdr:pic>
    <xdr:clientData/>
  </xdr:twoCellAnchor>
  <xdr:twoCellAnchor editAs="oneCell">
    <xdr:from>
      <xdr:col>5</xdr:col>
      <xdr:colOff>410909</xdr:colOff>
      <xdr:row>9</xdr:row>
      <xdr:rowOff>9527</xdr:rowOff>
    </xdr:from>
    <xdr:to>
      <xdr:col>5</xdr:col>
      <xdr:colOff>662909</xdr:colOff>
      <xdr:row>9</xdr:row>
      <xdr:rowOff>245528</xdr:rowOff>
    </xdr:to>
    <xdr:pic>
      <xdr:nvPicPr>
        <xdr:cNvPr id="11" name="Kép 10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68684" y="4762502"/>
          <a:ext cx="252000" cy="236001"/>
        </a:xfrm>
        <a:prstGeom prst="rect">
          <a:avLst/>
        </a:prstGeom>
      </xdr:spPr>
    </xdr:pic>
    <xdr:clientData/>
  </xdr:twoCellAnchor>
  <xdr:twoCellAnchor editAs="oneCell">
    <xdr:from>
      <xdr:col>5</xdr:col>
      <xdr:colOff>420434</xdr:colOff>
      <xdr:row>9</xdr:row>
      <xdr:rowOff>19052</xdr:rowOff>
    </xdr:from>
    <xdr:to>
      <xdr:col>5</xdr:col>
      <xdr:colOff>672434</xdr:colOff>
      <xdr:row>9</xdr:row>
      <xdr:rowOff>255053</xdr:rowOff>
    </xdr:to>
    <xdr:pic>
      <xdr:nvPicPr>
        <xdr:cNvPr id="12" name="Kép 11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78209" y="4772027"/>
          <a:ext cx="252000" cy="2360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nfakadec2012@nive.hu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2141"/>
  <sheetViews>
    <sheetView showGridLines="0" tabSelected="1" topLeftCell="C4" zoomScaleNormal="100" zoomScaleSheetLayoutView="100" workbookViewId="0">
      <selection activeCell="D9" sqref="D9"/>
    </sheetView>
  </sheetViews>
  <sheetFormatPr defaultColWidth="20.5703125" defaultRowHeight="15.75" x14ac:dyDescent="0.25"/>
  <cols>
    <col min="1" max="1" width="2.140625" style="56" hidden="1" customWidth="1"/>
    <col min="2" max="2" width="3.5703125" style="44" hidden="1" customWidth="1"/>
    <col min="3" max="3" width="23.42578125" style="30" customWidth="1"/>
    <col min="4" max="4" width="43.140625" style="5" customWidth="1"/>
    <col min="5" max="5" width="9.28515625" style="5" customWidth="1"/>
    <col min="6" max="6" width="10.28515625" style="26" customWidth="1"/>
    <col min="7" max="7" width="2.140625" style="44" customWidth="1"/>
    <col min="8" max="8" width="13.42578125" style="46" customWidth="1"/>
    <col min="9" max="9" width="11.5703125" style="5" hidden="1" customWidth="1"/>
    <col min="10" max="10" width="14.42578125" style="74" hidden="1" customWidth="1"/>
    <col min="11" max="11" width="12.28515625" style="24" hidden="1" customWidth="1"/>
    <col min="12" max="16" width="11.5703125" style="5" hidden="1" customWidth="1"/>
    <col min="17" max="17" width="7.85546875" style="5" hidden="1" customWidth="1"/>
    <col min="18" max="18" width="63" style="5" hidden="1" customWidth="1"/>
    <col min="19" max="19" width="16.140625" style="5" hidden="1" customWidth="1"/>
    <col min="20" max="20" width="33.42578125" style="5" hidden="1" customWidth="1"/>
    <col min="21" max="25" width="11.5703125" style="5" hidden="1" customWidth="1"/>
    <col min="26" max="26" width="20.5703125" style="5" hidden="1" customWidth="1"/>
    <col min="27" max="41" width="20.5703125" style="5" customWidth="1"/>
    <col min="42" max="16384" width="20.5703125" style="5"/>
  </cols>
  <sheetData>
    <row r="1" spans="1:20" x14ac:dyDescent="0.25">
      <c r="B1" s="40">
        <v>1</v>
      </c>
      <c r="C1" s="61">
        <v>2</v>
      </c>
      <c r="D1" s="61">
        <v>3</v>
      </c>
      <c r="E1" s="61">
        <v>6</v>
      </c>
      <c r="F1" s="61">
        <v>7</v>
      </c>
      <c r="G1" s="40">
        <v>1</v>
      </c>
      <c r="H1" s="7"/>
      <c r="S1" s="105"/>
    </row>
    <row r="2" spans="1:20" ht="16.5" x14ac:dyDescent="0.25">
      <c r="B2" s="43">
        <v>2</v>
      </c>
      <c r="C2" s="153" t="s">
        <v>119</v>
      </c>
      <c r="D2" s="153"/>
      <c r="E2" s="153"/>
      <c r="F2" s="153"/>
      <c r="G2" s="43">
        <v>2</v>
      </c>
      <c r="H2" s="7"/>
      <c r="S2" s="105"/>
    </row>
    <row r="3" spans="1:20" s="6" customFormat="1" ht="31.5" x14ac:dyDescent="0.25">
      <c r="A3" s="57" t="s">
        <v>614</v>
      </c>
      <c r="B3" s="40">
        <v>3</v>
      </c>
      <c r="C3" s="154" t="s">
        <v>1225</v>
      </c>
      <c r="D3" s="154"/>
      <c r="E3" s="154"/>
      <c r="F3" s="154"/>
      <c r="G3" s="40">
        <v>3</v>
      </c>
      <c r="H3" s="31"/>
      <c r="J3" s="75"/>
      <c r="K3" s="76"/>
      <c r="S3" s="86">
        <v>21521203</v>
      </c>
      <c r="T3" s="85" t="s">
        <v>2223</v>
      </c>
    </row>
    <row r="4" spans="1:20" ht="31.5" x14ac:dyDescent="0.25">
      <c r="A4" s="56" t="s">
        <v>614</v>
      </c>
      <c r="B4" s="40">
        <v>4</v>
      </c>
      <c r="C4" s="155" t="s">
        <v>4457</v>
      </c>
      <c r="D4" s="155"/>
      <c r="E4" s="155"/>
      <c r="F4" s="155"/>
      <c r="G4" s="40" t="s">
        <v>1227</v>
      </c>
      <c r="H4" s="7"/>
      <c r="S4" s="86">
        <v>21521204</v>
      </c>
      <c r="T4" s="85" t="s">
        <v>2224</v>
      </c>
    </row>
    <row r="5" spans="1:20" ht="197.25" customHeight="1" x14ac:dyDescent="0.25">
      <c r="A5" s="56" t="s">
        <v>551</v>
      </c>
      <c r="B5" s="40">
        <v>5</v>
      </c>
      <c r="C5" s="159" t="s">
        <v>1207</v>
      </c>
      <c r="D5" s="159"/>
      <c r="E5" s="159"/>
      <c r="F5" s="159"/>
      <c r="G5" s="40">
        <v>5</v>
      </c>
      <c r="H5" s="7"/>
      <c r="S5" s="86">
        <v>21521205</v>
      </c>
      <c r="T5" s="85" t="s">
        <v>2225</v>
      </c>
    </row>
    <row r="6" spans="1:20" ht="15.75" customHeight="1" x14ac:dyDescent="0.25">
      <c r="A6" s="65" t="s">
        <v>595</v>
      </c>
      <c r="B6" s="43">
        <v>6</v>
      </c>
      <c r="C6" s="159"/>
      <c r="D6" s="159"/>
      <c r="E6" s="159"/>
      <c r="F6" s="159"/>
      <c r="G6" s="43">
        <v>6</v>
      </c>
      <c r="H6" s="8"/>
      <c r="S6" s="86">
        <v>21521214</v>
      </c>
      <c r="T6" s="85" t="s">
        <v>2226</v>
      </c>
    </row>
    <row r="7" spans="1:20" s="68" customFormat="1" ht="31.5" x14ac:dyDescent="0.25">
      <c r="A7" s="66" t="s">
        <v>614</v>
      </c>
      <c r="B7" s="40">
        <v>7</v>
      </c>
      <c r="C7" s="163" t="s">
        <v>126</v>
      </c>
      <c r="D7" s="163"/>
      <c r="E7" s="163"/>
      <c r="F7" s="163"/>
      <c r="G7" s="40">
        <v>7</v>
      </c>
      <c r="H7" s="67"/>
      <c r="J7" s="77"/>
      <c r="K7" s="78"/>
      <c r="S7" s="86">
        <v>21521602</v>
      </c>
      <c r="T7" s="85" t="s">
        <v>2227</v>
      </c>
    </row>
    <row r="8" spans="1:20" s="68" customFormat="1" ht="16.5" thickBot="1" x14ac:dyDescent="0.3">
      <c r="A8" s="66"/>
      <c r="B8" s="40">
        <v>8</v>
      </c>
      <c r="C8" s="69"/>
      <c r="D8" s="69"/>
      <c r="E8" s="69"/>
      <c r="F8" s="69"/>
      <c r="G8" s="40">
        <v>8</v>
      </c>
      <c r="H8" s="67"/>
      <c r="J8" s="77"/>
      <c r="K8" s="78"/>
      <c r="S8" s="86">
        <v>21526201</v>
      </c>
      <c r="T8" s="85" t="s">
        <v>2228</v>
      </c>
    </row>
    <row r="9" spans="1:20" ht="18" customHeight="1" thickBot="1" x14ac:dyDescent="0.3">
      <c r="B9" s="43">
        <v>9</v>
      </c>
      <c r="C9" s="9" t="s">
        <v>612</v>
      </c>
      <c r="D9" s="71" t="s">
        <v>594</v>
      </c>
      <c r="E9" s="69"/>
      <c r="F9" s="69"/>
      <c r="G9" s="43">
        <v>9</v>
      </c>
      <c r="H9" s="142" t="str">
        <f>IF(($C$241="Nem teljes a lap kitöltöttsége!")*(COUNTBLANK(D9)),"Nincs még megadva a szerződésszám!"," ")</f>
        <v xml:space="preserve"> </v>
      </c>
      <c r="I9" s="5">
        <f>COUNTBLANK(D9)</f>
        <v>0</v>
      </c>
      <c r="S9" s="84">
        <v>21527201</v>
      </c>
      <c r="T9" s="85" t="s">
        <v>2229</v>
      </c>
    </row>
    <row r="10" spans="1:20" ht="48" thickBot="1" x14ac:dyDescent="0.3">
      <c r="A10" s="56" t="s">
        <v>120</v>
      </c>
      <c r="B10" s="40">
        <v>10</v>
      </c>
      <c r="C10" s="9" t="s">
        <v>613</v>
      </c>
      <c r="D10" s="156" t="str">
        <f>IF(D9=0,"Kérjük, válassza ki, vagy írja be a szerződésszámát! (fent)",VLOOKUP(D9,J254:K983,2,0))</f>
        <v>Támogatott neve</v>
      </c>
      <c r="E10" s="157"/>
      <c r="F10" s="158"/>
      <c r="G10" s="40">
        <v>10</v>
      </c>
      <c r="H10" s="142"/>
      <c r="S10" s="84">
        <v>21527202</v>
      </c>
      <c r="T10" s="85" t="s">
        <v>2230</v>
      </c>
    </row>
    <row r="11" spans="1:20" x14ac:dyDescent="0.25">
      <c r="B11" s="40">
        <v>11</v>
      </c>
      <c r="C11" s="162" t="str">
        <f>IF(D9=0," ",IF(VLOOKUP(D9,J:N,3,0)&gt;1,"Önöknek több szerződésük is van, kérjük minden szerződéshez külön töltsön ki egy adatlapot!"," "))</f>
        <v>Önöknek több szerződésük is van, kérjük minden szerződéshez külön töltsön ki egy adatlapot!</v>
      </c>
      <c r="D11" s="162"/>
      <c r="E11" s="162"/>
      <c r="F11" s="162"/>
      <c r="G11" s="40">
        <v>11</v>
      </c>
      <c r="H11" s="7"/>
      <c r="S11" s="84">
        <v>21527203</v>
      </c>
      <c r="T11" s="85" t="s">
        <v>2231</v>
      </c>
    </row>
    <row r="12" spans="1:20" ht="16.5" thickBot="1" x14ac:dyDescent="0.3">
      <c r="B12" s="40">
        <v>13</v>
      </c>
      <c r="C12" s="29"/>
      <c r="D12" s="10"/>
      <c r="E12" s="10"/>
      <c r="F12" s="10"/>
      <c r="G12" s="40">
        <v>13</v>
      </c>
      <c r="H12" s="7"/>
      <c r="S12" s="84">
        <v>21527401</v>
      </c>
      <c r="T12" s="85" t="s">
        <v>2232</v>
      </c>
    </row>
    <row r="13" spans="1:20" ht="57" customHeight="1" thickBot="1" x14ac:dyDescent="0.3">
      <c r="A13" s="56" t="s">
        <v>614</v>
      </c>
      <c r="B13" s="43">
        <v>14</v>
      </c>
      <c r="C13" s="160" t="s">
        <v>1224</v>
      </c>
      <c r="D13" s="161"/>
      <c r="E13" s="151" t="s">
        <v>4458</v>
      </c>
      <c r="F13" s="152"/>
      <c r="G13" s="43">
        <v>14</v>
      </c>
      <c r="H13" s="142" t="str">
        <f>IF(($C$241="Nem teljes a lap kitöltöttsége!")*(J14=50),"Kitöltetlen a táblázat!"," ")</f>
        <v xml:space="preserve"> </v>
      </c>
      <c r="S13" s="84">
        <v>21529101</v>
      </c>
      <c r="T13" s="85" t="s">
        <v>2233</v>
      </c>
    </row>
    <row r="14" spans="1:20" ht="30" customHeight="1" x14ac:dyDescent="0.25">
      <c r="B14" s="40">
        <v>15</v>
      </c>
      <c r="C14" s="101" t="s">
        <v>1209</v>
      </c>
      <c r="D14" s="103" t="s">
        <v>112</v>
      </c>
      <c r="E14" s="149" t="s">
        <v>1208</v>
      </c>
      <c r="F14" s="150"/>
      <c r="G14" s="40">
        <v>15</v>
      </c>
      <c r="H14" s="142"/>
      <c r="I14" s="5">
        <f>IF(J14=50,1,0)</f>
        <v>0</v>
      </c>
      <c r="J14" s="79">
        <f>SUM(K14:L14)</f>
        <v>30</v>
      </c>
      <c r="K14" s="24">
        <f>SUM(J15:J24)</f>
        <v>10</v>
      </c>
      <c r="L14" s="5">
        <f>SUM(K15:K24)</f>
        <v>20</v>
      </c>
      <c r="S14" s="84">
        <v>21529105</v>
      </c>
      <c r="T14" s="85" t="s">
        <v>2234</v>
      </c>
    </row>
    <row r="15" spans="1:20" ht="30" customHeight="1" x14ac:dyDescent="0.25">
      <c r="B15" s="40">
        <v>16</v>
      </c>
      <c r="C15" s="87"/>
      <c r="D15" s="92" t="str">
        <f t="shared" ref="D15:D23" si="0">IF(COUNTBLANK(C15)=1," ",IF(ISNUMBER(C15)=TRUE(),IF(ISERROR(M15)=TRUE(),"Nincs ilyen OKJ kód!",M15),C15))</f>
        <v xml:space="preserve"> </v>
      </c>
      <c r="E15" s="143"/>
      <c r="F15" s="144"/>
      <c r="G15" s="40">
        <v>16</v>
      </c>
      <c r="H15" s="7"/>
      <c r="J15" s="74">
        <f t="shared" ref="J15:J24" si="1">COUNTBLANK(C15)</f>
        <v>1</v>
      </c>
      <c r="K15" s="24">
        <f t="shared" ref="K15:K24" si="2">COUNTBLANK(E15:F15)</f>
        <v>2</v>
      </c>
      <c r="M15" s="5" t="e">
        <f t="shared" ref="M15:M24" si="3">VLOOKUP(C15,S:T,2,0)</f>
        <v>#N/A</v>
      </c>
      <c r="S15" s="84">
        <v>21529107</v>
      </c>
      <c r="T15" s="85" t="s">
        <v>2235</v>
      </c>
    </row>
    <row r="16" spans="1:20" ht="30" customHeight="1" x14ac:dyDescent="0.25">
      <c r="B16" s="40">
        <v>17</v>
      </c>
      <c r="C16" s="134"/>
      <c r="D16" s="92" t="str">
        <f t="shared" si="0"/>
        <v xml:space="preserve"> </v>
      </c>
      <c r="E16" s="143"/>
      <c r="F16" s="144"/>
      <c r="G16" s="40">
        <v>17</v>
      </c>
      <c r="H16" s="7"/>
      <c r="J16" s="74">
        <f t="shared" si="1"/>
        <v>1</v>
      </c>
      <c r="K16" s="24">
        <f t="shared" si="2"/>
        <v>2</v>
      </c>
      <c r="M16" s="5" t="e">
        <f t="shared" si="3"/>
        <v>#N/A</v>
      </c>
      <c r="S16" s="84">
        <v>21529108</v>
      </c>
      <c r="T16" s="85" t="s">
        <v>2236</v>
      </c>
    </row>
    <row r="17" spans="1:20" ht="30" customHeight="1" x14ac:dyDescent="0.25">
      <c r="B17" s="43">
        <v>18</v>
      </c>
      <c r="C17" s="87"/>
      <c r="D17" s="92" t="str">
        <f t="shared" si="0"/>
        <v xml:space="preserve"> </v>
      </c>
      <c r="E17" s="143"/>
      <c r="F17" s="144"/>
      <c r="G17" s="43">
        <v>18</v>
      </c>
      <c r="H17" s="7"/>
      <c r="J17" s="74">
        <f t="shared" si="1"/>
        <v>1</v>
      </c>
      <c r="K17" s="24">
        <f t="shared" si="2"/>
        <v>2</v>
      </c>
      <c r="M17" s="5" t="e">
        <f t="shared" si="3"/>
        <v>#N/A</v>
      </c>
      <c r="S17" s="84">
        <v>21529109</v>
      </c>
      <c r="T17" s="85" t="s">
        <v>2237</v>
      </c>
    </row>
    <row r="18" spans="1:20" ht="30" customHeight="1" x14ac:dyDescent="0.25">
      <c r="B18" s="40">
        <v>19</v>
      </c>
      <c r="C18" s="87"/>
      <c r="D18" s="92" t="str">
        <f t="shared" si="0"/>
        <v xml:space="preserve"> </v>
      </c>
      <c r="E18" s="143"/>
      <c r="F18" s="144"/>
      <c r="G18" s="40">
        <v>19</v>
      </c>
      <c r="H18" s="7"/>
      <c r="J18" s="74">
        <f t="shared" si="1"/>
        <v>1</v>
      </c>
      <c r="K18" s="24">
        <f t="shared" si="2"/>
        <v>2</v>
      </c>
      <c r="M18" s="5" t="e">
        <f t="shared" si="3"/>
        <v>#N/A</v>
      </c>
      <c r="S18" s="84">
        <v>21529201</v>
      </c>
      <c r="T18" s="85" t="s">
        <v>2238</v>
      </c>
    </row>
    <row r="19" spans="1:20" ht="30" customHeight="1" x14ac:dyDescent="0.25">
      <c r="B19" s="40">
        <v>20</v>
      </c>
      <c r="C19" s="87"/>
      <c r="D19" s="92" t="str">
        <f t="shared" si="0"/>
        <v xml:space="preserve"> </v>
      </c>
      <c r="E19" s="143"/>
      <c r="F19" s="144"/>
      <c r="G19" s="40">
        <v>20</v>
      </c>
      <c r="H19" s="7"/>
      <c r="J19" s="74">
        <f t="shared" si="1"/>
        <v>1</v>
      </c>
      <c r="K19" s="24">
        <f t="shared" si="2"/>
        <v>2</v>
      </c>
      <c r="M19" s="5" t="e">
        <f t="shared" si="3"/>
        <v>#N/A</v>
      </c>
      <c r="S19" s="84">
        <v>21529301</v>
      </c>
      <c r="T19" s="85" t="s">
        <v>2239</v>
      </c>
    </row>
    <row r="20" spans="1:20" ht="30" customHeight="1" x14ac:dyDescent="0.25">
      <c r="B20" s="43">
        <v>21</v>
      </c>
      <c r="C20" s="87"/>
      <c r="D20" s="92" t="str">
        <f t="shared" si="0"/>
        <v xml:space="preserve"> </v>
      </c>
      <c r="E20" s="143"/>
      <c r="F20" s="144"/>
      <c r="G20" s="43">
        <v>21</v>
      </c>
      <c r="H20" s="7"/>
      <c r="J20" s="74">
        <f t="shared" si="1"/>
        <v>1</v>
      </c>
      <c r="K20" s="24">
        <f t="shared" si="2"/>
        <v>2</v>
      </c>
      <c r="M20" s="5" t="e">
        <f t="shared" si="3"/>
        <v>#N/A</v>
      </c>
      <c r="S20" s="84">
        <v>21620131</v>
      </c>
      <c r="T20" s="85" t="s">
        <v>2240</v>
      </c>
    </row>
    <row r="21" spans="1:20" ht="30" customHeight="1" x14ac:dyDescent="0.25">
      <c r="B21" s="40">
        <v>22</v>
      </c>
      <c r="C21" s="87"/>
      <c r="D21" s="92" t="str">
        <f t="shared" si="0"/>
        <v xml:space="preserve"> </v>
      </c>
      <c r="E21" s="143"/>
      <c r="F21" s="144"/>
      <c r="G21" s="40">
        <v>22</v>
      </c>
      <c r="H21" s="7"/>
      <c r="J21" s="74">
        <f t="shared" si="1"/>
        <v>1</v>
      </c>
      <c r="K21" s="24">
        <f t="shared" si="2"/>
        <v>2</v>
      </c>
      <c r="M21" s="5" t="e">
        <f t="shared" si="3"/>
        <v>#N/A</v>
      </c>
      <c r="S21" s="84">
        <v>21620132</v>
      </c>
      <c r="T21" s="85" t="s">
        <v>2241</v>
      </c>
    </row>
    <row r="22" spans="1:20" ht="30" customHeight="1" x14ac:dyDescent="0.25">
      <c r="B22" s="40">
        <v>23</v>
      </c>
      <c r="C22" s="87"/>
      <c r="D22" s="92" t="str">
        <f t="shared" si="0"/>
        <v xml:space="preserve"> </v>
      </c>
      <c r="E22" s="143"/>
      <c r="F22" s="144"/>
      <c r="G22" s="40">
        <v>23</v>
      </c>
      <c r="H22" s="7"/>
      <c r="J22" s="74">
        <f t="shared" si="1"/>
        <v>1</v>
      </c>
      <c r="K22" s="24">
        <f t="shared" si="2"/>
        <v>2</v>
      </c>
      <c r="M22" s="5" t="e">
        <f t="shared" si="3"/>
        <v>#N/A</v>
      </c>
      <c r="S22" s="84">
        <v>21620301</v>
      </c>
      <c r="T22" s="85" t="s">
        <v>2242</v>
      </c>
    </row>
    <row r="23" spans="1:20" ht="30" customHeight="1" x14ac:dyDescent="0.25">
      <c r="B23" s="40">
        <v>24</v>
      </c>
      <c r="C23" s="87"/>
      <c r="D23" s="92" t="str">
        <f t="shared" si="0"/>
        <v xml:space="preserve"> </v>
      </c>
      <c r="E23" s="143"/>
      <c r="F23" s="144"/>
      <c r="G23" s="40">
        <v>24</v>
      </c>
      <c r="H23" s="7"/>
      <c r="J23" s="74">
        <f t="shared" si="1"/>
        <v>1</v>
      </c>
      <c r="K23" s="24">
        <f t="shared" si="2"/>
        <v>2</v>
      </c>
      <c r="M23" s="5" t="e">
        <f t="shared" si="3"/>
        <v>#N/A</v>
      </c>
      <c r="S23" s="84">
        <v>21620601</v>
      </c>
      <c r="T23" s="85" t="s">
        <v>2243</v>
      </c>
    </row>
    <row r="24" spans="1:20" ht="30" customHeight="1" thickBot="1" x14ac:dyDescent="0.3">
      <c r="B24" s="43">
        <v>25</v>
      </c>
      <c r="C24" s="99"/>
      <c r="D24" s="100" t="str">
        <f t="shared" ref="D24" si="4">IF(COUNTBLANK(C24)=1," ",IF(ISNUMBER(C24)=TRUE(),IF(ISERROR(M24)=TRUE(),"Nincs ilyen OKJ kód!",M24),C24))</f>
        <v xml:space="preserve"> </v>
      </c>
      <c r="E24" s="145"/>
      <c r="F24" s="146"/>
      <c r="G24" s="43">
        <v>25</v>
      </c>
      <c r="H24" s="7"/>
      <c r="J24" s="74">
        <f t="shared" si="1"/>
        <v>1</v>
      </c>
      <c r="K24" s="24">
        <f t="shared" si="2"/>
        <v>2</v>
      </c>
      <c r="M24" s="5" t="e">
        <f t="shared" si="3"/>
        <v>#N/A</v>
      </c>
      <c r="S24" s="84">
        <v>21620602</v>
      </c>
      <c r="T24" s="85" t="s">
        <v>2244</v>
      </c>
    </row>
    <row r="25" spans="1:20" s="13" customFormat="1" ht="30" customHeight="1" thickBot="1" x14ac:dyDescent="0.3">
      <c r="A25" s="59"/>
      <c r="B25" s="40">
        <v>26</v>
      </c>
      <c r="C25" s="51"/>
      <c r="D25" s="52" t="s">
        <v>113</v>
      </c>
      <c r="E25" s="167">
        <f>SUM(E15:F24)</f>
        <v>0</v>
      </c>
      <c r="F25" s="168"/>
      <c r="G25" s="40">
        <v>26</v>
      </c>
      <c r="H25" s="32"/>
      <c r="J25" s="80"/>
      <c r="K25" s="81"/>
      <c r="S25" s="84">
        <v>21620701</v>
      </c>
      <c r="T25" s="85" t="s">
        <v>2245</v>
      </c>
    </row>
    <row r="26" spans="1:20" s="13" customFormat="1" ht="30" customHeight="1" x14ac:dyDescent="0.25">
      <c r="A26" s="59"/>
      <c r="B26" s="40">
        <v>27</v>
      </c>
      <c r="C26" s="51"/>
      <c r="D26" s="52"/>
      <c r="E26" s="14"/>
      <c r="F26" s="15"/>
      <c r="G26" s="40">
        <v>27</v>
      </c>
      <c r="H26" s="32"/>
      <c r="J26" s="80"/>
      <c r="K26" s="81"/>
      <c r="S26" s="84">
        <v>21620702</v>
      </c>
      <c r="T26" s="85" t="s">
        <v>2246</v>
      </c>
    </row>
    <row r="27" spans="1:20" ht="30" customHeight="1" thickBot="1" x14ac:dyDescent="0.3">
      <c r="B27" s="40">
        <v>28</v>
      </c>
      <c r="C27" s="34"/>
      <c r="D27" s="34"/>
      <c r="E27" s="11"/>
      <c r="F27" s="15"/>
      <c r="G27" s="40">
        <v>28</v>
      </c>
      <c r="H27" s="7"/>
      <c r="S27" s="84">
        <v>21620703</v>
      </c>
      <c r="T27" s="85" t="s">
        <v>2247</v>
      </c>
    </row>
    <row r="28" spans="1:20" ht="49.5" customHeight="1" thickBot="1" x14ac:dyDescent="0.3">
      <c r="A28" s="56" t="s">
        <v>120</v>
      </c>
      <c r="B28" s="43">
        <v>29</v>
      </c>
      <c r="C28" s="169" t="s">
        <v>4003</v>
      </c>
      <c r="D28" s="161"/>
      <c r="E28" s="151" t="s">
        <v>4458</v>
      </c>
      <c r="F28" s="152"/>
      <c r="G28" s="43">
        <v>29</v>
      </c>
      <c r="H28" s="142" t="str">
        <f>IF(($C$241="Nem teljes a lap kitöltöttsége!")*(J29=50),"Kitöltetlen a táblázat!"," ")</f>
        <v xml:space="preserve"> </v>
      </c>
      <c r="S28" s="84">
        <v>21620704</v>
      </c>
      <c r="T28" s="85" t="s">
        <v>2248</v>
      </c>
    </row>
    <row r="29" spans="1:20" ht="30" customHeight="1" x14ac:dyDescent="0.25">
      <c r="B29" s="40">
        <v>30</v>
      </c>
      <c r="C29" s="101" t="s">
        <v>1209</v>
      </c>
      <c r="D29" s="102" t="s">
        <v>112</v>
      </c>
      <c r="E29" s="149" t="s">
        <v>116</v>
      </c>
      <c r="F29" s="150"/>
      <c r="G29" s="40">
        <v>30</v>
      </c>
      <c r="H29" s="142"/>
      <c r="I29" s="5">
        <f>IF(J29=50,1,0)</f>
        <v>0</v>
      </c>
      <c r="J29" s="79">
        <f>SUM(K29:L29)</f>
        <v>30</v>
      </c>
      <c r="K29" s="24">
        <f>SUM(J30:J39)</f>
        <v>10</v>
      </c>
      <c r="L29" s="5">
        <f>SUM(K30:K39)</f>
        <v>20</v>
      </c>
      <c r="S29" s="84">
        <v>21620705</v>
      </c>
      <c r="T29" s="85" t="s">
        <v>2249</v>
      </c>
    </row>
    <row r="30" spans="1:20" ht="30" customHeight="1" x14ac:dyDescent="0.25">
      <c r="B30" s="40">
        <v>31</v>
      </c>
      <c r="C30" s="87"/>
      <c r="D30" s="92" t="str">
        <f t="shared" ref="D30:D39" si="5">IF(COUNTBLANK(C30)=1," ",IF(ISNUMBER(C30)=TRUE(),IF(ISERROR(M30)=TRUE(),"Nincs ilyen OKJ kód!",M30),C30))</f>
        <v xml:space="preserve"> </v>
      </c>
      <c r="E30" s="143"/>
      <c r="F30" s="144"/>
      <c r="G30" s="40">
        <v>31</v>
      </c>
      <c r="H30" s="7"/>
      <c r="J30" s="74">
        <f t="shared" ref="J30:J39" si="6">COUNTBLANK(C30)</f>
        <v>1</v>
      </c>
      <c r="K30" s="24">
        <f t="shared" ref="K30:K39" si="7">COUNTBLANK(E30:F30)</f>
        <v>2</v>
      </c>
      <c r="M30" s="5" t="e">
        <f t="shared" ref="M30:M39" si="8">VLOOKUP(C30,S:T,2,0)</f>
        <v>#N/A</v>
      </c>
      <c r="S30" s="84">
        <v>21620706</v>
      </c>
      <c r="T30" s="85" t="s">
        <v>2250</v>
      </c>
    </row>
    <row r="31" spans="1:20" ht="30" customHeight="1" x14ac:dyDescent="0.25">
      <c r="B31" s="43">
        <v>32</v>
      </c>
      <c r="C31" s="87"/>
      <c r="D31" s="92" t="str">
        <f t="shared" si="5"/>
        <v xml:space="preserve"> </v>
      </c>
      <c r="E31" s="143"/>
      <c r="F31" s="144"/>
      <c r="G31" s="43">
        <v>32</v>
      </c>
      <c r="H31" s="7"/>
      <c r="J31" s="74">
        <f t="shared" si="6"/>
        <v>1</v>
      </c>
      <c r="K31" s="24">
        <f t="shared" si="7"/>
        <v>2</v>
      </c>
      <c r="M31" s="5" t="e">
        <f t="shared" si="8"/>
        <v>#N/A</v>
      </c>
      <c r="S31" s="84">
        <v>21620707</v>
      </c>
      <c r="T31" s="85" t="s">
        <v>2251</v>
      </c>
    </row>
    <row r="32" spans="1:20" ht="30" customHeight="1" x14ac:dyDescent="0.25">
      <c r="B32" s="40">
        <v>33</v>
      </c>
      <c r="C32" s="87"/>
      <c r="D32" s="92" t="str">
        <f t="shared" si="5"/>
        <v xml:space="preserve"> </v>
      </c>
      <c r="E32" s="143"/>
      <c r="F32" s="144"/>
      <c r="G32" s="40">
        <v>33</v>
      </c>
      <c r="H32" s="7"/>
      <c r="J32" s="74">
        <f t="shared" si="6"/>
        <v>1</v>
      </c>
      <c r="K32" s="24">
        <f t="shared" si="7"/>
        <v>2</v>
      </c>
      <c r="M32" s="5" t="e">
        <f t="shared" si="8"/>
        <v>#N/A</v>
      </c>
      <c r="S32" s="84">
        <v>21620708</v>
      </c>
      <c r="T32" s="85" t="s">
        <v>2252</v>
      </c>
    </row>
    <row r="33" spans="1:20" ht="30" customHeight="1" x14ac:dyDescent="0.25">
      <c r="B33" s="40">
        <v>34</v>
      </c>
      <c r="C33" s="87"/>
      <c r="D33" s="92" t="str">
        <f t="shared" si="5"/>
        <v xml:space="preserve"> </v>
      </c>
      <c r="E33" s="143"/>
      <c r="F33" s="144"/>
      <c r="G33" s="40">
        <v>34</v>
      </c>
      <c r="H33" s="7"/>
      <c r="J33" s="74">
        <f t="shared" si="6"/>
        <v>1</v>
      </c>
      <c r="K33" s="24">
        <f t="shared" si="7"/>
        <v>2</v>
      </c>
      <c r="M33" s="5" t="e">
        <f t="shared" si="8"/>
        <v>#N/A</v>
      </c>
      <c r="S33" s="84">
        <v>21626201</v>
      </c>
      <c r="T33" s="85" t="s">
        <v>2253</v>
      </c>
    </row>
    <row r="34" spans="1:20" ht="30" customHeight="1" x14ac:dyDescent="0.25">
      <c r="B34" s="40">
        <v>35</v>
      </c>
      <c r="C34" s="87"/>
      <c r="D34" s="92" t="str">
        <f t="shared" si="5"/>
        <v xml:space="preserve"> </v>
      </c>
      <c r="E34" s="143"/>
      <c r="F34" s="144"/>
      <c r="G34" s="40">
        <v>35</v>
      </c>
      <c r="H34" s="7"/>
      <c r="J34" s="74">
        <f t="shared" si="6"/>
        <v>1</v>
      </c>
      <c r="K34" s="24">
        <f t="shared" si="7"/>
        <v>2</v>
      </c>
      <c r="M34" s="5" t="e">
        <f t="shared" si="8"/>
        <v>#N/A</v>
      </c>
      <c r="S34" s="84">
        <v>21628002</v>
      </c>
      <c r="T34" s="85" t="s">
        <v>2254</v>
      </c>
    </row>
    <row r="35" spans="1:20" ht="30" customHeight="1" x14ac:dyDescent="0.25">
      <c r="B35" s="43">
        <v>36</v>
      </c>
      <c r="C35" s="87"/>
      <c r="D35" s="92" t="str">
        <f t="shared" si="5"/>
        <v xml:space="preserve"> </v>
      </c>
      <c r="E35" s="143"/>
      <c r="F35" s="144"/>
      <c r="G35" s="43">
        <v>36</v>
      </c>
      <c r="H35" s="7"/>
      <c r="J35" s="74">
        <f t="shared" si="6"/>
        <v>1</v>
      </c>
      <c r="K35" s="24">
        <f t="shared" si="7"/>
        <v>2</v>
      </c>
      <c r="M35" s="5" t="e">
        <f t="shared" si="8"/>
        <v>#N/A</v>
      </c>
      <c r="S35" s="84">
        <v>21628003</v>
      </c>
      <c r="T35" s="85" t="s">
        <v>2255</v>
      </c>
    </row>
    <row r="36" spans="1:20" ht="30" customHeight="1" x14ac:dyDescent="0.25">
      <c r="B36" s="40">
        <v>37</v>
      </c>
      <c r="C36" s="87"/>
      <c r="D36" s="92" t="str">
        <f t="shared" si="5"/>
        <v xml:space="preserve"> </v>
      </c>
      <c r="E36" s="143"/>
      <c r="F36" s="144"/>
      <c r="G36" s="40">
        <v>37</v>
      </c>
      <c r="H36" s="7"/>
      <c r="J36" s="74">
        <f t="shared" si="6"/>
        <v>1</v>
      </c>
      <c r="K36" s="24">
        <f t="shared" si="7"/>
        <v>2</v>
      </c>
      <c r="M36" s="5" t="e">
        <f t="shared" si="8"/>
        <v>#N/A</v>
      </c>
      <c r="S36" s="84">
        <v>21628004</v>
      </c>
      <c r="T36" s="85" t="s">
        <v>2256</v>
      </c>
    </row>
    <row r="37" spans="1:20" ht="30" customHeight="1" x14ac:dyDescent="0.25">
      <c r="B37" s="40">
        <v>38</v>
      </c>
      <c r="C37" s="87"/>
      <c r="D37" s="92" t="str">
        <f t="shared" si="5"/>
        <v xml:space="preserve"> </v>
      </c>
      <c r="E37" s="143"/>
      <c r="F37" s="144"/>
      <c r="G37" s="40">
        <v>38</v>
      </c>
      <c r="H37" s="7"/>
      <c r="J37" s="74">
        <f t="shared" si="6"/>
        <v>1</v>
      </c>
      <c r="K37" s="24">
        <f t="shared" si="7"/>
        <v>2</v>
      </c>
      <c r="M37" s="5" t="e">
        <f t="shared" si="8"/>
        <v>#N/A</v>
      </c>
      <c r="S37" s="84">
        <v>21789801</v>
      </c>
      <c r="T37" s="85" t="s">
        <v>2257</v>
      </c>
    </row>
    <row r="38" spans="1:20" ht="30" customHeight="1" x14ac:dyDescent="0.25">
      <c r="B38" s="40">
        <v>39</v>
      </c>
      <c r="C38" s="87"/>
      <c r="D38" s="92" t="str">
        <f t="shared" si="5"/>
        <v xml:space="preserve"> </v>
      </c>
      <c r="E38" s="143"/>
      <c r="F38" s="144"/>
      <c r="G38" s="40">
        <v>39</v>
      </c>
      <c r="H38" s="7"/>
      <c r="J38" s="74">
        <f t="shared" si="6"/>
        <v>1</v>
      </c>
      <c r="K38" s="24">
        <f t="shared" si="7"/>
        <v>2</v>
      </c>
      <c r="M38" s="5" t="e">
        <f t="shared" si="8"/>
        <v>#N/A</v>
      </c>
      <c r="S38" s="84">
        <v>311400100000000</v>
      </c>
      <c r="T38" s="85" t="s">
        <v>2258</v>
      </c>
    </row>
    <row r="39" spans="1:20" ht="30" customHeight="1" thickBot="1" x14ac:dyDescent="0.3">
      <c r="B39" s="43">
        <v>40</v>
      </c>
      <c r="C39" s="99"/>
      <c r="D39" s="100" t="str">
        <f t="shared" si="5"/>
        <v xml:space="preserve"> </v>
      </c>
      <c r="E39" s="145"/>
      <c r="F39" s="146"/>
      <c r="G39" s="43">
        <v>40</v>
      </c>
      <c r="H39" s="7"/>
      <c r="J39" s="74">
        <f t="shared" si="6"/>
        <v>1</v>
      </c>
      <c r="K39" s="24">
        <f t="shared" si="7"/>
        <v>2</v>
      </c>
      <c r="M39" s="5" t="e">
        <f t="shared" si="8"/>
        <v>#N/A</v>
      </c>
      <c r="S39" s="84">
        <v>312120130000000</v>
      </c>
      <c r="T39" s="85" t="s">
        <v>2259</v>
      </c>
    </row>
    <row r="40" spans="1:20" s="13" customFormat="1" ht="30" customHeight="1" thickBot="1" x14ac:dyDescent="0.3">
      <c r="A40" s="59"/>
      <c r="B40" s="40">
        <v>41</v>
      </c>
      <c r="C40" s="51"/>
      <c r="D40" s="52" t="s">
        <v>113</v>
      </c>
      <c r="E40" s="147">
        <f>SUM(E30:F39)</f>
        <v>0</v>
      </c>
      <c r="F40" s="148"/>
      <c r="G40" s="40">
        <v>41</v>
      </c>
      <c r="H40" s="32"/>
      <c r="J40" s="80"/>
      <c r="K40" s="81"/>
      <c r="S40" s="84">
        <v>312120130015401</v>
      </c>
      <c r="T40" s="85" t="s">
        <v>2260</v>
      </c>
    </row>
    <row r="41" spans="1:20" ht="30" customHeight="1" x14ac:dyDescent="0.25">
      <c r="B41" s="40">
        <v>42</v>
      </c>
      <c r="C41" s="53"/>
      <c r="D41" s="53"/>
      <c r="E41" s="28"/>
      <c r="F41" s="28"/>
      <c r="G41" s="40">
        <v>42</v>
      </c>
      <c r="H41" s="7"/>
      <c r="S41" s="84">
        <v>312120130103101</v>
      </c>
      <c r="T41" s="85" t="s">
        <v>2261</v>
      </c>
    </row>
    <row r="42" spans="1:20" ht="30" customHeight="1" thickBot="1" x14ac:dyDescent="0.3">
      <c r="B42" s="43">
        <v>43</v>
      </c>
      <c r="C42" s="34"/>
      <c r="D42" s="34"/>
      <c r="E42" s="16"/>
      <c r="F42" s="17"/>
      <c r="G42" s="43">
        <v>43</v>
      </c>
      <c r="H42" s="7"/>
      <c r="S42" s="84">
        <v>312130100000000</v>
      </c>
      <c r="T42" s="85" t="s">
        <v>2262</v>
      </c>
    </row>
    <row r="43" spans="1:20" ht="48" customHeight="1" thickBot="1" x14ac:dyDescent="0.3">
      <c r="A43" s="56" t="s">
        <v>120</v>
      </c>
      <c r="B43" s="40">
        <v>44</v>
      </c>
      <c r="C43" s="169" t="s">
        <v>615</v>
      </c>
      <c r="D43" s="161"/>
      <c r="E43" s="151" t="s">
        <v>4458</v>
      </c>
      <c r="F43" s="152"/>
      <c r="G43" s="40">
        <v>44</v>
      </c>
      <c r="H43" s="142" t="str">
        <f>IF(($C$241="Nem teljes a lap kitöltöttsége!")*(J44=50),"Kitöltetlen a táblázat!"," ")</f>
        <v xml:space="preserve"> </v>
      </c>
      <c r="S43" s="84">
        <v>312150100000000</v>
      </c>
      <c r="T43" s="85" t="s">
        <v>2263</v>
      </c>
    </row>
    <row r="44" spans="1:20" ht="30" customHeight="1" x14ac:dyDescent="0.25">
      <c r="B44" s="40">
        <v>45</v>
      </c>
      <c r="C44" s="101" t="s">
        <v>1209</v>
      </c>
      <c r="D44" s="103" t="s">
        <v>112</v>
      </c>
      <c r="E44" s="149" t="s">
        <v>115</v>
      </c>
      <c r="F44" s="150"/>
      <c r="G44" s="40">
        <v>45</v>
      </c>
      <c r="H44" s="142"/>
      <c r="I44" s="5">
        <f>IF(J44=50,1,0)</f>
        <v>0</v>
      </c>
      <c r="J44" s="79">
        <f>SUM(K44:L44)</f>
        <v>30</v>
      </c>
      <c r="K44" s="24">
        <f>SUM(J45:J54)</f>
        <v>10</v>
      </c>
      <c r="L44" s="5">
        <f>SUM(K45:K54)</f>
        <v>20</v>
      </c>
      <c r="S44" s="84">
        <v>312150200000000</v>
      </c>
      <c r="T44" s="85" t="s">
        <v>2264</v>
      </c>
    </row>
    <row r="45" spans="1:20" ht="30" customHeight="1" x14ac:dyDescent="0.25">
      <c r="B45" s="40">
        <v>46</v>
      </c>
      <c r="C45" s="87"/>
      <c r="D45" s="92" t="str">
        <f t="shared" ref="D45:D54" si="9">IF(COUNTBLANK(C45)=1," ",IF(ISNUMBER(C45)=TRUE(),IF(ISERROR(M45)=TRUE(),"Nincs ilyen OKJ kód!",M45),C45))</f>
        <v xml:space="preserve"> </v>
      </c>
      <c r="E45" s="143"/>
      <c r="F45" s="144"/>
      <c r="G45" s="40">
        <v>46</v>
      </c>
      <c r="H45" s="7"/>
      <c r="J45" s="74">
        <f t="shared" ref="J45:J54" si="10">COUNTBLANK(C45)</f>
        <v>1</v>
      </c>
      <c r="K45" s="24">
        <f t="shared" ref="K45:K54" si="11">COUNTBLANK(E45:F45)</f>
        <v>2</v>
      </c>
      <c r="M45" s="5" t="e">
        <f t="shared" ref="M45:M54" si="12">VLOOKUP(C45,S:T,2,0)</f>
        <v>#N/A</v>
      </c>
      <c r="S45" s="84">
        <v>312150200015401</v>
      </c>
      <c r="T45" s="85" t="s">
        <v>2265</v>
      </c>
    </row>
    <row r="46" spans="1:20" ht="30" customHeight="1" x14ac:dyDescent="0.25">
      <c r="B46" s="43">
        <v>47</v>
      </c>
      <c r="C46" s="87"/>
      <c r="D46" s="92" t="str">
        <f t="shared" si="9"/>
        <v xml:space="preserve"> </v>
      </c>
      <c r="E46" s="143"/>
      <c r="F46" s="144"/>
      <c r="G46" s="43">
        <v>47</v>
      </c>
      <c r="H46" s="7"/>
      <c r="J46" s="74">
        <f t="shared" si="10"/>
        <v>1</v>
      </c>
      <c r="K46" s="24">
        <f t="shared" si="11"/>
        <v>2</v>
      </c>
      <c r="M46" s="5" t="e">
        <f t="shared" si="12"/>
        <v>#N/A</v>
      </c>
      <c r="S46" s="84">
        <v>312150200103101</v>
      </c>
      <c r="T46" s="85" t="s">
        <v>2266</v>
      </c>
    </row>
    <row r="47" spans="1:20" ht="30" customHeight="1" x14ac:dyDescent="0.25">
      <c r="B47" s="40">
        <v>48</v>
      </c>
      <c r="C47" s="87"/>
      <c r="D47" s="92" t="str">
        <f t="shared" si="9"/>
        <v xml:space="preserve"> </v>
      </c>
      <c r="E47" s="143"/>
      <c r="F47" s="144"/>
      <c r="G47" s="40">
        <v>48</v>
      </c>
      <c r="H47" s="7"/>
      <c r="J47" s="74">
        <f t="shared" si="10"/>
        <v>1</v>
      </c>
      <c r="K47" s="24">
        <f t="shared" si="11"/>
        <v>2</v>
      </c>
      <c r="M47" s="5" t="e">
        <f t="shared" si="12"/>
        <v>#N/A</v>
      </c>
      <c r="S47" s="84">
        <v>312150200103102</v>
      </c>
      <c r="T47" s="85" t="s">
        <v>2267</v>
      </c>
    </row>
    <row r="48" spans="1:20" ht="30" customHeight="1" x14ac:dyDescent="0.25">
      <c r="B48" s="40">
        <v>49</v>
      </c>
      <c r="C48" s="87"/>
      <c r="D48" s="92" t="str">
        <f t="shared" si="9"/>
        <v xml:space="preserve"> </v>
      </c>
      <c r="E48" s="143"/>
      <c r="F48" s="144"/>
      <c r="G48" s="40">
        <v>49</v>
      </c>
      <c r="H48" s="7"/>
      <c r="J48" s="74">
        <f t="shared" si="10"/>
        <v>1</v>
      </c>
      <c r="K48" s="24">
        <f t="shared" si="11"/>
        <v>2</v>
      </c>
      <c r="M48" s="5" t="e">
        <f t="shared" si="12"/>
        <v>#N/A</v>
      </c>
      <c r="S48" s="84">
        <v>312150200103103</v>
      </c>
      <c r="T48" s="85" t="s">
        <v>2268</v>
      </c>
    </row>
    <row r="49" spans="1:20" ht="30" customHeight="1" x14ac:dyDescent="0.25">
      <c r="B49" s="40">
        <v>50</v>
      </c>
      <c r="C49" s="87"/>
      <c r="D49" s="92" t="str">
        <f t="shared" si="9"/>
        <v xml:space="preserve"> </v>
      </c>
      <c r="E49" s="143"/>
      <c r="F49" s="144"/>
      <c r="G49" s="40">
        <v>50</v>
      </c>
      <c r="H49" s="7"/>
      <c r="J49" s="74">
        <f t="shared" si="10"/>
        <v>1</v>
      </c>
      <c r="K49" s="24">
        <f t="shared" si="11"/>
        <v>2</v>
      </c>
      <c r="M49" s="5" t="e">
        <f t="shared" si="12"/>
        <v>#N/A</v>
      </c>
      <c r="S49" s="84">
        <v>312150200103104</v>
      </c>
      <c r="T49" s="85" t="s">
        <v>2269</v>
      </c>
    </row>
    <row r="50" spans="1:20" ht="30" customHeight="1" x14ac:dyDescent="0.25">
      <c r="B50" s="43">
        <v>51</v>
      </c>
      <c r="C50" s="87"/>
      <c r="D50" s="92" t="str">
        <f t="shared" si="9"/>
        <v xml:space="preserve"> </v>
      </c>
      <c r="E50" s="143"/>
      <c r="F50" s="144"/>
      <c r="G50" s="43">
        <v>51</v>
      </c>
      <c r="H50" s="7"/>
      <c r="J50" s="74">
        <f t="shared" si="10"/>
        <v>1</v>
      </c>
      <c r="K50" s="24">
        <f t="shared" si="11"/>
        <v>2</v>
      </c>
      <c r="M50" s="5" t="e">
        <f t="shared" si="12"/>
        <v>#N/A</v>
      </c>
      <c r="S50" s="84">
        <v>312150200103105</v>
      </c>
      <c r="T50" s="85" t="s">
        <v>2270</v>
      </c>
    </row>
    <row r="51" spans="1:20" ht="30" customHeight="1" x14ac:dyDescent="0.25">
      <c r="B51" s="40">
        <v>52</v>
      </c>
      <c r="C51" s="87"/>
      <c r="D51" s="92" t="str">
        <f t="shared" si="9"/>
        <v xml:space="preserve"> </v>
      </c>
      <c r="E51" s="143"/>
      <c r="F51" s="144"/>
      <c r="G51" s="40">
        <v>52</v>
      </c>
      <c r="H51" s="7"/>
      <c r="J51" s="74">
        <f t="shared" si="10"/>
        <v>1</v>
      </c>
      <c r="K51" s="24">
        <f t="shared" si="11"/>
        <v>2</v>
      </c>
      <c r="M51" s="5" t="e">
        <f t="shared" si="12"/>
        <v>#N/A</v>
      </c>
      <c r="S51" s="84">
        <v>312150200103106</v>
      </c>
      <c r="T51" s="85" t="s">
        <v>2236</v>
      </c>
    </row>
    <row r="52" spans="1:20" ht="30" customHeight="1" x14ac:dyDescent="0.25">
      <c r="B52" s="40">
        <v>53</v>
      </c>
      <c r="C52" s="87"/>
      <c r="D52" s="92" t="str">
        <f t="shared" si="9"/>
        <v xml:space="preserve"> </v>
      </c>
      <c r="E52" s="143"/>
      <c r="F52" s="144"/>
      <c r="G52" s="40">
        <v>53</v>
      </c>
      <c r="H52" s="7"/>
      <c r="J52" s="74">
        <f t="shared" si="10"/>
        <v>1</v>
      </c>
      <c r="K52" s="24">
        <f t="shared" si="11"/>
        <v>2</v>
      </c>
      <c r="M52" s="5" t="e">
        <f t="shared" si="12"/>
        <v>#N/A</v>
      </c>
      <c r="S52" s="84">
        <v>312150200103107</v>
      </c>
      <c r="T52" s="85" t="s">
        <v>2271</v>
      </c>
    </row>
    <row r="53" spans="1:20" ht="30" customHeight="1" x14ac:dyDescent="0.25">
      <c r="B53" s="43">
        <v>54</v>
      </c>
      <c r="C53" s="87"/>
      <c r="D53" s="92" t="str">
        <f t="shared" si="9"/>
        <v xml:space="preserve"> </v>
      </c>
      <c r="E53" s="143"/>
      <c r="F53" s="144"/>
      <c r="G53" s="43">
        <v>54</v>
      </c>
      <c r="H53" s="7"/>
      <c r="J53" s="74">
        <f t="shared" si="10"/>
        <v>1</v>
      </c>
      <c r="K53" s="24">
        <f t="shared" si="11"/>
        <v>2</v>
      </c>
      <c r="M53" s="5" t="e">
        <f t="shared" si="12"/>
        <v>#N/A</v>
      </c>
      <c r="S53" s="84">
        <v>312150200103108</v>
      </c>
      <c r="T53" s="85" t="s">
        <v>2239</v>
      </c>
    </row>
    <row r="54" spans="1:20" ht="30" customHeight="1" thickBot="1" x14ac:dyDescent="0.3">
      <c r="B54" s="40">
        <v>55</v>
      </c>
      <c r="C54" s="99"/>
      <c r="D54" s="100" t="str">
        <f t="shared" si="9"/>
        <v xml:space="preserve"> </v>
      </c>
      <c r="E54" s="145"/>
      <c r="F54" s="146"/>
      <c r="G54" s="40">
        <v>55</v>
      </c>
      <c r="H54" s="7"/>
      <c r="J54" s="74">
        <f t="shared" si="10"/>
        <v>1</v>
      </c>
      <c r="K54" s="24">
        <f t="shared" si="11"/>
        <v>2</v>
      </c>
      <c r="M54" s="5" t="e">
        <f t="shared" si="12"/>
        <v>#N/A</v>
      </c>
      <c r="S54" s="84">
        <v>312150200103109</v>
      </c>
      <c r="T54" s="85" t="s">
        <v>2272</v>
      </c>
    </row>
    <row r="55" spans="1:20" s="13" customFormat="1" ht="30" customHeight="1" thickBot="1" x14ac:dyDescent="0.3">
      <c r="A55" s="59"/>
      <c r="B55" s="40">
        <v>56</v>
      </c>
      <c r="C55" s="11"/>
      <c r="D55" s="12" t="s">
        <v>113</v>
      </c>
      <c r="E55" s="167">
        <f>SUM(E45:F54)</f>
        <v>0</v>
      </c>
      <c r="F55" s="168"/>
      <c r="G55" s="40">
        <v>56</v>
      </c>
      <c r="H55" s="32"/>
      <c r="J55" s="80"/>
      <c r="K55" s="81"/>
      <c r="S55" s="84">
        <v>312150201302101</v>
      </c>
      <c r="T55" s="85" t="s">
        <v>2273</v>
      </c>
    </row>
    <row r="56" spans="1:20" s="13" customFormat="1" ht="30" customHeight="1" x14ac:dyDescent="0.25">
      <c r="A56" s="59"/>
      <c r="B56" s="40"/>
      <c r="C56" s="93"/>
      <c r="D56" s="94"/>
      <c r="E56" s="95"/>
      <c r="F56" s="95"/>
      <c r="G56" s="96"/>
      <c r="H56" s="32"/>
      <c r="J56" s="80"/>
      <c r="K56" s="81"/>
      <c r="S56" s="84"/>
      <c r="T56" s="85"/>
    </row>
    <row r="57" spans="1:20" s="13" customFormat="1" ht="30" customHeight="1" thickBot="1" x14ac:dyDescent="0.3">
      <c r="A57" s="59"/>
      <c r="B57" s="40"/>
      <c r="C57" s="93"/>
      <c r="D57" s="94"/>
      <c r="E57" s="95"/>
      <c r="F57" s="95"/>
      <c r="G57" s="96"/>
      <c r="H57" s="32"/>
      <c r="J57" s="80"/>
      <c r="K57" s="81"/>
      <c r="S57" s="84"/>
      <c r="T57" s="85"/>
    </row>
    <row r="58" spans="1:20" ht="48" customHeight="1" thickBot="1" x14ac:dyDescent="0.3">
      <c r="A58" s="56" t="s">
        <v>614</v>
      </c>
      <c r="B58" s="43">
        <v>182</v>
      </c>
      <c r="C58" s="164" t="s">
        <v>1220</v>
      </c>
      <c r="D58" s="165"/>
      <c r="E58" s="151" t="s">
        <v>4458</v>
      </c>
      <c r="F58" s="152"/>
      <c r="G58" s="43">
        <v>182</v>
      </c>
      <c r="H58" s="142"/>
      <c r="I58" s="24"/>
      <c r="J58" s="24"/>
      <c r="S58" s="84">
        <v>315212200000000</v>
      </c>
      <c r="T58" s="85" t="s">
        <v>2274</v>
      </c>
    </row>
    <row r="59" spans="1:20" ht="30" customHeight="1" x14ac:dyDescent="0.25">
      <c r="B59" s="40">
        <v>183</v>
      </c>
      <c r="C59" s="101" t="s">
        <v>1209</v>
      </c>
      <c r="D59" s="102" t="s">
        <v>112</v>
      </c>
      <c r="E59" s="149" t="s">
        <v>114</v>
      </c>
      <c r="F59" s="150"/>
      <c r="G59" s="40">
        <v>183</v>
      </c>
      <c r="H59" s="142"/>
      <c r="J59" s="79"/>
      <c r="S59" s="84">
        <v>315212300000000</v>
      </c>
      <c r="T59" s="85" t="s">
        <v>2275</v>
      </c>
    </row>
    <row r="60" spans="1:20" ht="30" customHeight="1" x14ac:dyDescent="0.25">
      <c r="B60" s="40">
        <v>184</v>
      </c>
      <c r="C60" s="87"/>
      <c r="D60" s="92" t="str">
        <f t="shared" ref="D60:D69" si="13">IF(COUNTBLANK(C60)=1," ",IF(ISNUMBER(C60)=TRUE(),IF(ISERROR(M60)=TRUE(),"Nincs ilyen OKJ kód!",M60),C60))</f>
        <v xml:space="preserve"> </v>
      </c>
      <c r="E60" s="143"/>
      <c r="F60" s="144"/>
      <c r="G60" s="40">
        <v>184</v>
      </c>
      <c r="H60" s="7"/>
      <c r="M60" s="5" t="e">
        <f t="shared" ref="M60:M69" si="14">VLOOKUP(C60,S:T,2,0)</f>
        <v>#N/A</v>
      </c>
      <c r="S60" s="84">
        <v>315212301002101</v>
      </c>
      <c r="T60" s="85" t="s">
        <v>2276</v>
      </c>
    </row>
    <row r="61" spans="1:20" ht="30" customHeight="1" x14ac:dyDescent="0.25">
      <c r="B61" s="43">
        <v>185</v>
      </c>
      <c r="C61" s="87"/>
      <c r="D61" s="92" t="str">
        <f t="shared" si="13"/>
        <v xml:space="preserve"> </v>
      </c>
      <c r="E61" s="143"/>
      <c r="F61" s="144"/>
      <c r="G61" s="43">
        <v>185</v>
      </c>
      <c r="H61" s="7"/>
      <c r="M61" s="5" t="e">
        <f t="shared" si="14"/>
        <v>#N/A</v>
      </c>
      <c r="S61" s="84">
        <v>315212301003101</v>
      </c>
      <c r="T61" s="85" t="s">
        <v>2277</v>
      </c>
    </row>
    <row r="62" spans="1:20" ht="30" customHeight="1" x14ac:dyDescent="0.25">
      <c r="B62" s="40">
        <v>186</v>
      </c>
      <c r="C62" s="87"/>
      <c r="D62" s="92" t="str">
        <f t="shared" si="13"/>
        <v xml:space="preserve"> </v>
      </c>
      <c r="E62" s="143"/>
      <c r="F62" s="144"/>
      <c r="G62" s="40">
        <v>186</v>
      </c>
      <c r="H62" s="7"/>
      <c r="M62" s="5" t="e">
        <f t="shared" si="14"/>
        <v>#N/A</v>
      </c>
      <c r="S62" s="84">
        <v>315212301003102</v>
      </c>
      <c r="T62" s="85" t="s">
        <v>2278</v>
      </c>
    </row>
    <row r="63" spans="1:20" ht="30" customHeight="1" x14ac:dyDescent="0.25">
      <c r="B63" s="40">
        <v>187</v>
      </c>
      <c r="C63" s="87"/>
      <c r="D63" s="92" t="str">
        <f t="shared" si="13"/>
        <v xml:space="preserve"> </v>
      </c>
      <c r="E63" s="143"/>
      <c r="F63" s="144"/>
      <c r="G63" s="40">
        <v>187</v>
      </c>
      <c r="H63" s="7"/>
      <c r="M63" s="5" t="e">
        <f t="shared" si="14"/>
        <v>#N/A</v>
      </c>
      <c r="S63" s="84">
        <v>315212301003103</v>
      </c>
      <c r="T63" s="85" t="s">
        <v>2279</v>
      </c>
    </row>
    <row r="64" spans="1:20" ht="30" customHeight="1" x14ac:dyDescent="0.25">
      <c r="B64" s="40">
        <v>188</v>
      </c>
      <c r="C64" s="87"/>
      <c r="D64" s="92" t="str">
        <f t="shared" si="13"/>
        <v xml:space="preserve"> </v>
      </c>
      <c r="E64" s="143"/>
      <c r="F64" s="144"/>
      <c r="G64" s="40">
        <v>188</v>
      </c>
      <c r="H64" s="7"/>
      <c r="M64" s="5" t="e">
        <f t="shared" si="14"/>
        <v>#N/A</v>
      </c>
      <c r="S64" s="84">
        <v>315212401003101</v>
      </c>
      <c r="T64" s="85" t="s">
        <v>2280</v>
      </c>
    </row>
    <row r="65" spans="1:20" ht="30" customHeight="1" x14ac:dyDescent="0.25">
      <c r="B65" s="43">
        <v>189</v>
      </c>
      <c r="C65" s="87"/>
      <c r="D65" s="92" t="str">
        <f t="shared" si="13"/>
        <v xml:space="preserve"> </v>
      </c>
      <c r="E65" s="143"/>
      <c r="F65" s="144"/>
      <c r="G65" s="43">
        <v>189</v>
      </c>
      <c r="H65" s="7"/>
      <c r="M65" s="5" t="e">
        <f t="shared" si="14"/>
        <v>#N/A</v>
      </c>
      <c r="S65" s="84">
        <v>315212410000000</v>
      </c>
      <c r="T65" s="85" t="s">
        <v>2281</v>
      </c>
    </row>
    <row r="66" spans="1:20" ht="30" customHeight="1" x14ac:dyDescent="0.25">
      <c r="B66" s="40">
        <v>190</v>
      </c>
      <c r="C66" s="87"/>
      <c r="D66" s="92" t="str">
        <f t="shared" si="13"/>
        <v xml:space="preserve"> </v>
      </c>
      <c r="E66" s="143"/>
      <c r="F66" s="144"/>
      <c r="G66" s="40">
        <v>190</v>
      </c>
      <c r="H66" s="7"/>
      <c r="M66" s="5" t="e">
        <f t="shared" si="14"/>
        <v>#N/A</v>
      </c>
      <c r="S66" s="84">
        <v>315212510000000</v>
      </c>
      <c r="T66" s="85" t="s">
        <v>2282</v>
      </c>
    </row>
    <row r="67" spans="1:20" ht="30" customHeight="1" x14ac:dyDescent="0.25">
      <c r="B67" s="40">
        <v>191</v>
      </c>
      <c r="C67" s="87"/>
      <c r="D67" s="92" t="str">
        <f t="shared" si="13"/>
        <v xml:space="preserve"> </v>
      </c>
      <c r="E67" s="143"/>
      <c r="F67" s="144"/>
      <c r="G67" s="40">
        <v>191</v>
      </c>
      <c r="H67" s="7"/>
      <c r="M67" s="5" t="e">
        <f t="shared" si="14"/>
        <v>#N/A</v>
      </c>
      <c r="S67" s="84">
        <v>315212600000000</v>
      </c>
      <c r="T67" s="85" t="s">
        <v>2283</v>
      </c>
    </row>
    <row r="68" spans="1:20" ht="30" customHeight="1" x14ac:dyDescent="0.25">
      <c r="B68" s="40">
        <v>192</v>
      </c>
      <c r="C68" s="87"/>
      <c r="D68" s="92" t="str">
        <f t="shared" si="13"/>
        <v xml:space="preserve"> </v>
      </c>
      <c r="E68" s="143"/>
      <c r="F68" s="144"/>
      <c r="G68" s="40">
        <v>192</v>
      </c>
      <c r="H68" s="7"/>
      <c r="M68" s="5" t="e">
        <f t="shared" si="14"/>
        <v>#N/A</v>
      </c>
      <c r="S68" s="84">
        <v>315212601003101</v>
      </c>
      <c r="T68" s="85" t="s">
        <v>2284</v>
      </c>
    </row>
    <row r="69" spans="1:20" ht="30" customHeight="1" thickBot="1" x14ac:dyDescent="0.3">
      <c r="B69" s="43">
        <v>193</v>
      </c>
      <c r="C69" s="99"/>
      <c r="D69" s="100" t="str">
        <f t="shared" si="13"/>
        <v xml:space="preserve"> </v>
      </c>
      <c r="E69" s="145"/>
      <c r="F69" s="146"/>
      <c r="G69" s="43">
        <v>193</v>
      </c>
      <c r="H69" s="7"/>
      <c r="M69" s="5" t="e">
        <f t="shared" si="14"/>
        <v>#N/A</v>
      </c>
      <c r="S69" s="84">
        <v>315212601003102</v>
      </c>
      <c r="T69" s="85" t="s">
        <v>2285</v>
      </c>
    </row>
    <row r="70" spans="1:20" s="13" customFormat="1" ht="30" customHeight="1" thickBot="1" x14ac:dyDescent="0.3">
      <c r="A70" s="59"/>
      <c r="B70" s="40">
        <v>194</v>
      </c>
      <c r="C70" s="89"/>
      <c r="D70" s="52" t="s">
        <v>113</v>
      </c>
      <c r="E70" s="147">
        <f>SUM(E60:F69)</f>
        <v>0</v>
      </c>
      <c r="F70" s="148"/>
      <c r="G70" s="40">
        <v>194</v>
      </c>
      <c r="H70" s="32"/>
      <c r="J70" s="80"/>
      <c r="K70" s="81"/>
      <c r="S70" s="84">
        <v>315212700000000</v>
      </c>
      <c r="T70" s="85" t="s">
        <v>2286</v>
      </c>
    </row>
    <row r="71" spans="1:20" ht="30" customHeight="1" x14ac:dyDescent="0.25">
      <c r="B71" s="40">
        <v>195</v>
      </c>
      <c r="C71" s="55"/>
      <c r="D71" s="55"/>
      <c r="E71" s="19"/>
      <c r="F71" s="15"/>
      <c r="G71" s="40">
        <v>195</v>
      </c>
      <c r="H71" s="7"/>
      <c r="S71" s="84">
        <v>315212701003101</v>
      </c>
      <c r="T71" s="85" t="s">
        <v>2287</v>
      </c>
    </row>
    <row r="72" spans="1:20" ht="30" customHeight="1" thickBot="1" x14ac:dyDescent="0.3">
      <c r="B72" s="43">
        <v>196</v>
      </c>
      <c r="C72" s="55"/>
      <c r="D72" s="55"/>
      <c r="E72" s="22"/>
      <c r="F72" s="17"/>
      <c r="G72" s="43">
        <v>196</v>
      </c>
      <c r="H72" s="7"/>
      <c r="S72" s="84">
        <v>315212701003102</v>
      </c>
      <c r="T72" s="85" t="s">
        <v>2288</v>
      </c>
    </row>
    <row r="73" spans="1:20" ht="63" customHeight="1" thickBot="1" x14ac:dyDescent="0.3">
      <c r="A73" s="56" t="s">
        <v>120</v>
      </c>
      <c r="B73" s="40">
        <v>197</v>
      </c>
      <c r="C73" s="164" t="s">
        <v>1221</v>
      </c>
      <c r="D73" s="165"/>
      <c r="E73" s="151" t="s">
        <v>4458</v>
      </c>
      <c r="F73" s="152"/>
      <c r="G73" s="40">
        <v>197</v>
      </c>
      <c r="H73" s="142"/>
      <c r="S73" s="84">
        <v>31521602</v>
      </c>
      <c r="T73" s="85" t="s">
        <v>2289</v>
      </c>
    </row>
    <row r="74" spans="1:20" ht="30" customHeight="1" x14ac:dyDescent="0.25">
      <c r="B74" s="40">
        <v>198</v>
      </c>
      <c r="C74" s="101" t="s">
        <v>1209</v>
      </c>
      <c r="D74" s="102" t="s">
        <v>112</v>
      </c>
      <c r="E74" s="149" t="s">
        <v>114</v>
      </c>
      <c r="F74" s="150"/>
      <c r="G74" s="40">
        <v>198</v>
      </c>
      <c r="H74" s="142"/>
      <c r="J74" s="79"/>
      <c r="S74" s="84">
        <v>31521603</v>
      </c>
      <c r="T74" s="85" t="s">
        <v>2290</v>
      </c>
    </row>
    <row r="75" spans="1:20" ht="30" customHeight="1" x14ac:dyDescent="0.25">
      <c r="B75" s="40">
        <v>199</v>
      </c>
      <c r="C75" s="87"/>
      <c r="D75" s="92" t="str">
        <f t="shared" ref="D75:D84" si="15">IF(COUNTBLANK(C75)=1," ",IF(ISNUMBER(C75)=TRUE(),IF(ISERROR(M75)=TRUE(),"Nincs ilyen OKJ kód!",M75),C75))</f>
        <v xml:space="preserve"> </v>
      </c>
      <c r="E75" s="143"/>
      <c r="F75" s="144"/>
      <c r="G75" s="40">
        <v>199</v>
      </c>
      <c r="H75" s="7"/>
      <c r="M75" s="5" t="e">
        <f t="shared" ref="M75:M84" si="16">VLOOKUP(C75,S:T,2,0)</f>
        <v>#N/A</v>
      </c>
      <c r="S75" s="84">
        <v>31521604</v>
      </c>
      <c r="T75" s="85" t="s">
        <v>2291</v>
      </c>
    </row>
    <row r="76" spans="1:20" ht="30" customHeight="1" x14ac:dyDescent="0.25">
      <c r="B76" s="43">
        <v>200</v>
      </c>
      <c r="C76" s="87"/>
      <c r="D76" s="92" t="str">
        <f t="shared" si="15"/>
        <v xml:space="preserve"> </v>
      </c>
      <c r="E76" s="143"/>
      <c r="F76" s="144"/>
      <c r="G76" s="43">
        <v>200</v>
      </c>
      <c r="H76" s="7"/>
      <c r="M76" s="5" t="e">
        <f t="shared" si="16"/>
        <v>#N/A</v>
      </c>
      <c r="S76" s="84">
        <v>31521606</v>
      </c>
      <c r="T76" s="85" t="s">
        <v>2292</v>
      </c>
    </row>
    <row r="77" spans="1:20" ht="30" customHeight="1" x14ac:dyDescent="0.25">
      <c r="B77" s="40">
        <v>201</v>
      </c>
      <c r="C77" s="87"/>
      <c r="D77" s="92" t="str">
        <f t="shared" si="15"/>
        <v xml:space="preserve"> </v>
      </c>
      <c r="E77" s="143"/>
      <c r="F77" s="144"/>
      <c r="G77" s="40">
        <v>201</v>
      </c>
      <c r="H77" s="7"/>
      <c r="M77" s="5" t="e">
        <f t="shared" si="16"/>
        <v>#N/A</v>
      </c>
      <c r="S77" s="84">
        <v>31521607</v>
      </c>
      <c r="T77" s="85" t="s">
        <v>2293</v>
      </c>
    </row>
    <row r="78" spans="1:20" ht="30" customHeight="1" x14ac:dyDescent="0.25">
      <c r="B78" s="40">
        <v>202</v>
      </c>
      <c r="C78" s="87"/>
      <c r="D78" s="92" t="str">
        <f t="shared" si="15"/>
        <v xml:space="preserve"> </v>
      </c>
      <c r="E78" s="143"/>
      <c r="F78" s="144"/>
      <c r="G78" s="40">
        <v>202</v>
      </c>
      <c r="H78" s="7"/>
      <c r="M78" s="5" t="e">
        <f t="shared" si="16"/>
        <v>#N/A</v>
      </c>
      <c r="S78" s="84">
        <v>31521608</v>
      </c>
      <c r="T78" s="85" t="s">
        <v>2294</v>
      </c>
    </row>
    <row r="79" spans="1:20" ht="30" customHeight="1" x14ac:dyDescent="0.25">
      <c r="B79" s="40">
        <v>203</v>
      </c>
      <c r="C79" s="87"/>
      <c r="D79" s="92" t="str">
        <f t="shared" si="15"/>
        <v xml:space="preserve"> </v>
      </c>
      <c r="E79" s="143"/>
      <c r="F79" s="144"/>
      <c r="G79" s="40">
        <v>203</v>
      </c>
      <c r="H79" s="7"/>
      <c r="M79" s="5" t="e">
        <f t="shared" si="16"/>
        <v>#N/A</v>
      </c>
      <c r="S79" s="84">
        <v>31521609</v>
      </c>
      <c r="T79" s="85" t="s">
        <v>2295</v>
      </c>
    </row>
    <row r="80" spans="1:20" ht="30" customHeight="1" x14ac:dyDescent="0.25">
      <c r="B80" s="43">
        <v>204</v>
      </c>
      <c r="C80" s="87"/>
      <c r="D80" s="92" t="str">
        <f t="shared" si="15"/>
        <v xml:space="preserve"> </v>
      </c>
      <c r="E80" s="143"/>
      <c r="F80" s="144"/>
      <c r="G80" s="43">
        <v>204</v>
      </c>
      <c r="H80" s="7"/>
      <c r="M80" s="5" t="e">
        <f t="shared" si="16"/>
        <v>#N/A</v>
      </c>
      <c r="S80" s="84">
        <v>31521610</v>
      </c>
      <c r="T80" s="85" t="s">
        <v>2296</v>
      </c>
    </row>
    <row r="81" spans="1:20" ht="30" customHeight="1" x14ac:dyDescent="0.25">
      <c r="B81" s="40">
        <v>205</v>
      </c>
      <c r="C81" s="87"/>
      <c r="D81" s="92" t="str">
        <f t="shared" si="15"/>
        <v xml:space="preserve"> </v>
      </c>
      <c r="E81" s="143"/>
      <c r="F81" s="144"/>
      <c r="G81" s="40">
        <v>205</v>
      </c>
      <c r="H81" s="7"/>
      <c r="M81" s="5" t="e">
        <f t="shared" si="16"/>
        <v>#N/A</v>
      </c>
      <c r="S81" s="84">
        <v>31521612</v>
      </c>
      <c r="T81" s="85" t="s">
        <v>2297</v>
      </c>
    </row>
    <row r="82" spans="1:20" ht="30" customHeight="1" x14ac:dyDescent="0.25">
      <c r="B82" s="40">
        <v>206</v>
      </c>
      <c r="C82" s="87"/>
      <c r="D82" s="92" t="str">
        <f t="shared" si="15"/>
        <v xml:space="preserve"> </v>
      </c>
      <c r="E82" s="143"/>
      <c r="F82" s="144"/>
      <c r="G82" s="40">
        <v>206</v>
      </c>
      <c r="H82" s="7"/>
      <c r="M82" s="5" t="e">
        <f t="shared" si="16"/>
        <v>#N/A</v>
      </c>
      <c r="S82" s="84">
        <v>31521613</v>
      </c>
      <c r="T82" s="85" t="s">
        <v>2298</v>
      </c>
    </row>
    <row r="83" spans="1:20" ht="30" customHeight="1" x14ac:dyDescent="0.25">
      <c r="B83" s="43">
        <v>207</v>
      </c>
      <c r="C83" s="87"/>
      <c r="D83" s="92" t="str">
        <f t="shared" si="15"/>
        <v xml:space="preserve"> </v>
      </c>
      <c r="E83" s="143"/>
      <c r="F83" s="144"/>
      <c r="G83" s="43">
        <v>207</v>
      </c>
      <c r="H83" s="7"/>
      <c r="M83" s="5" t="e">
        <f t="shared" si="16"/>
        <v>#N/A</v>
      </c>
      <c r="S83" s="84">
        <v>31521614</v>
      </c>
      <c r="T83" s="85" t="s">
        <v>2299</v>
      </c>
    </row>
    <row r="84" spans="1:20" ht="30" customHeight="1" thickBot="1" x14ac:dyDescent="0.3">
      <c r="B84" s="40">
        <v>208</v>
      </c>
      <c r="C84" s="99"/>
      <c r="D84" s="100" t="str">
        <f t="shared" si="15"/>
        <v xml:space="preserve"> </v>
      </c>
      <c r="E84" s="145"/>
      <c r="F84" s="146"/>
      <c r="G84" s="40">
        <v>208</v>
      </c>
      <c r="H84" s="7"/>
      <c r="M84" s="5" t="e">
        <f t="shared" si="16"/>
        <v>#N/A</v>
      </c>
      <c r="S84" s="84">
        <v>31521616</v>
      </c>
      <c r="T84" s="85" t="s">
        <v>2300</v>
      </c>
    </row>
    <row r="85" spans="1:20" s="13" customFormat="1" ht="30" customHeight="1" thickBot="1" x14ac:dyDescent="0.3">
      <c r="A85" s="59"/>
      <c r="B85" s="40">
        <v>209</v>
      </c>
      <c r="C85" s="89"/>
      <c r="D85" s="52" t="s">
        <v>113</v>
      </c>
      <c r="E85" s="147">
        <f>SUM(E75:F84)</f>
        <v>0</v>
      </c>
      <c r="F85" s="148"/>
      <c r="G85" s="40">
        <v>209</v>
      </c>
      <c r="H85" s="32"/>
      <c r="J85" s="80"/>
      <c r="K85" s="81"/>
      <c r="S85" s="84">
        <v>31521617</v>
      </c>
      <c r="T85" s="85" t="s">
        <v>2301</v>
      </c>
    </row>
    <row r="86" spans="1:20" s="13" customFormat="1" ht="30" customHeight="1" x14ac:dyDescent="0.25">
      <c r="A86" s="59"/>
      <c r="B86" s="40"/>
      <c r="C86" s="93"/>
      <c r="D86" s="94"/>
      <c r="E86" s="95"/>
      <c r="F86" s="95"/>
      <c r="G86" s="96"/>
      <c r="H86" s="32"/>
      <c r="J86" s="80"/>
      <c r="K86" s="81"/>
      <c r="S86" s="84"/>
      <c r="T86" s="85"/>
    </row>
    <row r="87" spans="1:20" ht="30" customHeight="1" x14ac:dyDescent="0.25">
      <c r="B87" s="40">
        <v>57</v>
      </c>
      <c r="C87" s="97"/>
      <c r="D87" s="97"/>
      <c r="E87" s="98"/>
      <c r="F87" s="98"/>
      <c r="G87" s="96">
        <v>57</v>
      </c>
      <c r="H87" s="7"/>
      <c r="S87" s="84">
        <v>313410100103101</v>
      </c>
      <c r="T87" s="85" t="s">
        <v>2302</v>
      </c>
    </row>
    <row r="88" spans="1:20" ht="50.25" customHeight="1" x14ac:dyDescent="0.25">
      <c r="A88" s="56" t="s">
        <v>614</v>
      </c>
      <c r="B88" s="40">
        <v>58</v>
      </c>
      <c r="C88" s="166" t="s">
        <v>1211</v>
      </c>
      <c r="D88" s="166"/>
      <c r="E88" s="15"/>
      <c r="F88" s="4"/>
      <c r="G88" s="40">
        <v>58</v>
      </c>
      <c r="H88" s="7"/>
      <c r="S88" s="84">
        <v>313410100103102</v>
      </c>
      <c r="T88" s="85" t="s">
        <v>2303</v>
      </c>
    </row>
    <row r="89" spans="1:20" ht="17.25" customHeight="1" thickBot="1" x14ac:dyDescent="0.3">
      <c r="B89" s="40">
        <v>59</v>
      </c>
      <c r="C89" s="18"/>
      <c r="D89" s="18"/>
      <c r="E89" s="18"/>
      <c r="F89" s="15"/>
      <c r="G89" s="40">
        <v>59</v>
      </c>
      <c r="H89" s="7"/>
      <c r="S89" s="84">
        <v>313410100103103</v>
      </c>
      <c r="T89" s="85" t="s">
        <v>2304</v>
      </c>
    </row>
    <row r="90" spans="1:20" ht="46.5" customHeight="1" thickBot="1" x14ac:dyDescent="0.3">
      <c r="A90" s="56" t="s">
        <v>614</v>
      </c>
      <c r="B90" s="40">
        <v>60</v>
      </c>
      <c r="C90" s="164" t="s">
        <v>1210</v>
      </c>
      <c r="D90" s="165"/>
      <c r="E90" s="151" t="s">
        <v>4458</v>
      </c>
      <c r="F90" s="152"/>
      <c r="G90" s="40">
        <v>60</v>
      </c>
      <c r="H90" s="142"/>
      <c r="S90" s="84">
        <v>313410100103104</v>
      </c>
      <c r="T90" s="85" t="s">
        <v>2305</v>
      </c>
    </row>
    <row r="91" spans="1:20" ht="30" customHeight="1" x14ac:dyDescent="0.25">
      <c r="B91" s="43">
        <v>61</v>
      </c>
      <c r="C91" s="101" t="s">
        <v>1209</v>
      </c>
      <c r="D91" s="102" t="s">
        <v>112</v>
      </c>
      <c r="E91" s="149" t="s">
        <v>115</v>
      </c>
      <c r="F91" s="150"/>
      <c r="G91" s="43">
        <v>61</v>
      </c>
      <c r="H91" s="142"/>
      <c r="J91" s="79"/>
      <c r="S91" s="84">
        <v>313410100103105</v>
      </c>
      <c r="T91" s="85" t="s">
        <v>2306</v>
      </c>
    </row>
    <row r="92" spans="1:20" ht="30" customHeight="1" x14ac:dyDescent="0.25">
      <c r="B92" s="40">
        <v>62</v>
      </c>
      <c r="C92" s="87"/>
      <c r="D92" s="92" t="str">
        <f t="shared" ref="D92:D101" si="17">IF(COUNTBLANK(C92)=1," ",IF(ISNUMBER(C92)=TRUE(),IF(ISERROR(M92)=TRUE(),"Nincs ilyen OKJ kód!",M92),C92))</f>
        <v xml:space="preserve"> </v>
      </c>
      <c r="E92" s="143"/>
      <c r="F92" s="144"/>
      <c r="G92" s="40">
        <v>62</v>
      </c>
      <c r="H92" s="7"/>
      <c r="M92" s="5" t="e">
        <f t="shared" ref="M92:M101" si="18">VLOOKUP(C92,S:T,2,0)</f>
        <v>#N/A</v>
      </c>
      <c r="S92" s="84">
        <v>313410100103106</v>
      </c>
      <c r="T92" s="85" t="s">
        <v>2307</v>
      </c>
    </row>
    <row r="93" spans="1:20" ht="30" customHeight="1" x14ac:dyDescent="0.25">
      <c r="B93" s="40">
        <v>63</v>
      </c>
      <c r="C93" s="87"/>
      <c r="D93" s="92" t="str">
        <f t="shared" si="17"/>
        <v xml:space="preserve"> </v>
      </c>
      <c r="E93" s="143"/>
      <c r="F93" s="144"/>
      <c r="G93" s="40">
        <v>63</v>
      </c>
      <c r="H93" s="7"/>
      <c r="M93" s="5" t="e">
        <f t="shared" si="18"/>
        <v>#N/A</v>
      </c>
      <c r="S93" s="84">
        <v>313410200000000</v>
      </c>
      <c r="T93" s="85" t="s">
        <v>2308</v>
      </c>
    </row>
    <row r="94" spans="1:20" ht="30" customHeight="1" x14ac:dyDescent="0.25">
      <c r="B94" s="43">
        <v>64</v>
      </c>
      <c r="C94" s="87"/>
      <c r="D94" s="92" t="str">
        <f t="shared" si="17"/>
        <v xml:space="preserve"> </v>
      </c>
      <c r="E94" s="143"/>
      <c r="F94" s="144"/>
      <c r="G94" s="43">
        <v>64</v>
      </c>
      <c r="H94" s="7"/>
      <c r="M94" s="5" t="e">
        <f t="shared" si="18"/>
        <v>#N/A</v>
      </c>
      <c r="S94" s="84">
        <v>313410201302101</v>
      </c>
      <c r="T94" s="85" t="s">
        <v>2309</v>
      </c>
    </row>
    <row r="95" spans="1:20" ht="30" customHeight="1" x14ac:dyDescent="0.25">
      <c r="B95" s="40">
        <v>65</v>
      </c>
      <c r="C95" s="87"/>
      <c r="D95" s="92" t="str">
        <f t="shared" si="17"/>
        <v xml:space="preserve"> </v>
      </c>
      <c r="E95" s="143"/>
      <c r="F95" s="144"/>
      <c r="G95" s="40">
        <v>65</v>
      </c>
      <c r="H95" s="7"/>
      <c r="M95" s="5" t="e">
        <f t="shared" si="18"/>
        <v>#N/A</v>
      </c>
      <c r="S95" s="84">
        <v>313410201302102</v>
      </c>
      <c r="T95" s="85" t="s">
        <v>2310</v>
      </c>
    </row>
    <row r="96" spans="1:20" ht="30" customHeight="1" x14ac:dyDescent="0.25">
      <c r="B96" s="40">
        <v>66</v>
      </c>
      <c r="C96" s="87"/>
      <c r="D96" s="92" t="str">
        <f t="shared" si="17"/>
        <v xml:space="preserve"> </v>
      </c>
      <c r="E96" s="143"/>
      <c r="F96" s="144"/>
      <c r="G96" s="40">
        <v>66</v>
      </c>
      <c r="H96" s="7"/>
      <c r="M96" s="5" t="e">
        <f t="shared" si="18"/>
        <v>#N/A</v>
      </c>
      <c r="S96" s="84">
        <v>313410201303101</v>
      </c>
      <c r="T96" s="85" t="s">
        <v>2311</v>
      </c>
    </row>
    <row r="97" spans="1:20" ht="30" customHeight="1" x14ac:dyDescent="0.25">
      <c r="B97" s="40">
        <v>67</v>
      </c>
      <c r="C97" s="87"/>
      <c r="D97" s="92" t="str">
        <f t="shared" si="17"/>
        <v xml:space="preserve"> </v>
      </c>
      <c r="E97" s="143"/>
      <c r="F97" s="144"/>
      <c r="G97" s="40">
        <v>67</v>
      </c>
      <c r="H97" s="7"/>
      <c r="M97" s="5" t="e">
        <f t="shared" si="18"/>
        <v>#N/A</v>
      </c>
      <c r="S97" s="84">
        <v>313410300000000</v>
      </c>
      <c r="T97" s="85" t="s">
        <v>2312</v>
      </c>
    </row>
    <row r="98" spans="1:20" ht="30" customHeight="1" x14ac:dyDescent="0.25">
      <c r="B98" s="43">
        <v>68</v>
      </c>
      <c r="C98" s="87"/>
      <c r="D98" s="92" t="str">
        <f t="shared" si="17"/>
        <v xml:space="preserve"> </v>
      </c>
      <c r="E98" s="143"/>
      <c r="F98" s="144"/>
      <c r="G98" s="43">
        <v>68</v>
      </c>
      <c r="H98" s="7"/>
      <c r="M98" s="5" t="e">
        <f t="shared" si="18"/>
        <v>#N/A</v>
      </c>
      <c r="S98" s="84">
        <v>313410301003101</v>
      </c>
      <c r="T98" s="85" t="s">
        <v>2313</v>
      </c>
    </row>
    <row r="99" spans="1:20" ht="30" customHeight="1" x14ac:dyDescent="0.25">
      <c r="B99" s="40">
        <v>69</v>
      </c>
      <c r="C99" s="87"/>
      <c r="D99" s="92" t="str">
        <f t="shared" si="17"/>
        <v xml:space="preserve"> </v>
      </c>
      <c r="E99" s="143"/>
      <c r="F99" s="144"/>
      <c r="G99" s="40">
        <v>69</v>
      </c>
      <c r="H99" s="7"/>
      <c r="M99" s="5" t="e">
        <f t="shared" si="18"/>
        <v>#N/A</v>
      </c>
      <c r="S99" s="84">
        <v>313410400000000</v>
      </c>
      <c r="T99" s="85" t="s">
        <v>2314</v>
      </c>
    </row>
    <row r="100" spans="1:20" ht="30" customHeight="1" x14ac:dyDescent="0.25">
      <c r="B100" s="40">
        <v>70</v>
      </c>
      <c r="C100" s="87"/>
      <c r="D100" s="92" t="str">
        <f t="shared" si="17"/>
        <v xml:space="preserve"> </v>
      </c>
      <c r="E100" s="143"/>
      <c r="F100" s="144"/>
      <c r="G100" s="40">
        <v>70</v>
      </c>
      <c r="H100" s="7"/>
      <c r="M100" s="5" t="e">
        <f t="shared" si="18"/>
        <v>#N/A</v>
      </c>
      <c r="S100" s="84">
        <v>313410401003101</v>
      </c>
      <c r="T100" s="85" t="s">
        <v>2315</v>
      </c>
    </row>
    <row r="101" spans="1:20" ht="30" customHeight="1" thickBot="1" x14ac:dyDescent="0.3">
      <c r="B101" s="40">
        <v>71</v>
      </c>
      <c r="C101" s="99"/>
      <c r="D101" s="100" t="str">
        <f t="shared" si="17"/>
        <v xml:space="preserve"> </v>
      </c>
      <c r="E101" s="145"/>
      <c r="F101" s="146"/>
      <c r="G101" s="40">
        <v>71</v>
      </c>
      <c r="H101" s="7"/>
      <c r="M101" s="5" t="e">
        <f t="shared" si="18"/>
        <v>#N/A</v>
      </c>
      <c r="Q101" s="13"/>
      <c r="R101" s="13"/>
      <c r="S101" s="84">
        <v>313410401003102</v>
      </c>
      <c r="T101" s="85" t="s">
        <v>2316</v>
      </c>
    </row>
    <row r="102" spans="1:20" s="13" customFormat="1" ht="30" customHeight="1" thickBot="1" x14ac:dyDescent="0.3">
      <c r="A102" s="59"/>
      <c r="B102" s="43">
        <v>72</v>
      </c>
      <c r="C102" s="51"/>
      <c r="D102" s="52" t="s">
        <v>113</v>
      </c>
      <c r="E102" s="147">
        <f>SUM(E92:F101)</f>
        <v>0</v>
      </c>
      <c r="F102" s="148"/>
      <c r="G102" s="43">
        <v>72</v>
      </c>
      <c r="H102" s="32"/>
      <c r="J102" s="80"/>
      <c r="K102" s="81"/>
      <c r="Q102" s="5"/>
      <c r="R102" s="5"/>
      <c r="S102" s="84">
        <v>313410401003103</v>
      </c>
      <c r="T102" s="85" t="s">
        <v>2317</v>
      </c>
    </row>
    <row r="103" spans="1:20" ht="30" customHeight="1" x14ac:dyDescent="0.25">
      <c r="B103" s="40">
        <v>73</v>
      </c>
      <c r="C103" s="53"/>
      <c r="D103" s="53"/>
      <c r="E103" s="28"/>
      <c r="F103" s="28"/>
      <c r="G103" s="40">
        <v>73</v>
      </c>
      <c r="H103" s="7"/>
      <c r="S103" s="84">
        <v>313410401003104</v>
      </c>
      <c r="T103" s="85" t="s">
        <v>2318</v>
      </c>
    </row>
    <row r="104" spans="1:20" ht="30" customHeight="1" thickBot="1" x14ac:dyDescent="0.3">
      <c r="B104" s="40">
        <v>74</v>
      </c>
      <c r="C104" s="54"/>
      <c r="D104" s="54"/>
      <c r="E104" s="20"/>
      <c r="F104" s="15"/>
      <c r="G104" s="40">
        <v>74</v>
      </c>
      <c r="H104" s="7"/>
      <c r="S104" s="84">
        <v>31464101</v>
      </c>
      <c r="T104" s="85" t="s">
        <v>2319</v>
      </c>
    </row>
    <row r="105" spans="1:20" ht="49.5" customHeight="1" thickBot="1" x14ac:dyDescent="0.3">
      <c r="A105" s="56" t="s">
        <v>614</v>
      </c>
      <c r="B105" s="43">
        <v>75</v>
      </c>
      <c r="C105" s="164" t="s">
        <v>1212</v>
      </c>
      <c r="D105" s="165"/>
      <c r="E105" s="151" t="s">
        <v>4458</v>
      </c>
      <c r="F105" s="152"/>
      <c r="G105" s="43">
        <v>75</v>
      </c>
      <c r="H105" s="142"/>
      <c r="S105" s="84">
        <v>31500201</v>
      </c>
      <c r="T105" s="85" t="s">
        <v>2320</v>
      </c>
    </row>
    <row r="106" spans="1:20" ht="30" customHeight="1" x14ac:dyDescent="0.25">
      <c r="B106" s="40">
        <v>76</v>
      </c>
      <c r="C106" s="101" t="s">
        <v>1209</v>
      </c>
      <c r="D106" s="102" t="s">
        <v>112</v>
      </c>
      <c r="E106" s="149" t="s">
        <v>116</v>
      </c>
      <c r="F106" s="150"/>
      <c r="G106" s="40">
        <v>76</v>
      </c>
      <c r="H106" s="142"/>
      <c r="J106" s="79"/>
      <c r="S106" s="84">
        <v>31500202</v>
      </c>
      <c r="T106" s="85" t="s">
        <v>2321</v>
      </c>
    </row>
    <row r="107" spans="1:20" ht="30" customHeight="1" x14ac:dyDescent="0.25">
      <c r="B107" s="40">
        <v>77</v>
      </c>
      <c r="C107" s="87"/>
      <c r="D107" s="92"/>
      <c r="E107" s="143"/>
      <c r="F107" s="144"/>
      <c r="G107" s="40">
        <v>77</v>
      </c>
      <c r="H107" s="7"/>
      <c r="M107" s="5" t="e">
        <f t="shared" ref="M107:M116" si="19">VLOOKUP(C107,S:T,2,0)</f>
        <v>#N/A</v>
      </c>
      <c r="S107" s="84">
        <v>31500203</v>
      </c>
      <c r="T107" s="85" t="s">
        <v>2322</v>
      </c>
    </row>
    <row r="108" spans="1:20" ht="30" customHeight="1" x14ac:dyDescent="0.25">
      <c r="B108" s="40">
        <v>78</v>
      </c>
      <c r="C108" s="87"/>
      <c r="D108" s="92" t="str">
        <f t="shared" ref="D108:D116" si="20">IF(COUNTBLANK(C108)=1," ",IF(ISNUMBER(C108)=TRUE(),IF(ISERROR(M108)=TRUE(),"Nincs ilyen OKJ kód!",M108),C108))</f>
        <v xml:space="preserve"> </v>
      </c>
      <c r="E108" s="143"/>
      <c r="F108" s="144"/>
      <c r="G108" s="40">
        <v>78</v>
      </c>
      <c r="H108" s="7"/>
      <c r="M108" s="5" t="e">
        <f t="shared" si="19"/>
        <v>#N/A</v>
      </c>
      <c r="S108" s="84">
        <v>31500204</v>
      </c>
      <c r="T108" s="85" t="s">
        <v>2323</v>
      </c>
    </row>
    <row r="109" spans="1:20" ht="30" customHeight="1" x14ac:dyDescent="0.25">
      <c r="B109" s="43">
        <v>79</v>
      </c>
      <c r="C109" s="87"/>
      <c r="D109" s="92" t="str">
        <f t="shared" si="20"/>
        <v xml:space="preserve"> </v>
      </c>
      <c r="E109" s="143"/>
      <c r="F109" s="144"/>
      <c r="G109" s="43">
        <v>79</v>
      </c>
      <c r="H109" s="7"/>
      <c r="M109" s="5" t="e">
        <f t="shared" si="19"/>
        <v>#N/A</v>
      </c>
      <c r="S109" s="84">
        <v>31500801</v>
      </c>
      <c r="T109" s="85" t="s">
        <v>2324</v>
      </c>
    </row>
    <row r="110" spans="1:20" ht="30" customHeight="1" x14ac:dyDescent="0.25">
      <c r="B110" s="40">
        <v>80</v>
      </c>
      <c r="C110" s="87"/>
      <c r="D110" s="92" t="str">
        <f t="shared" si="20"/>
        <v xml:space="preserve"> </v>
      </c>
      <c r="E110" s="143"/>
      <c r="F110" s="144"/>
      <c r="G110" s="40">
        <v>80</v>
      </c>
      <c r="H110" s="7"/>
      <c r="M110" s="5" t="e">
        <f t="shared" si="19"/>
        <v>#N/A</v>
      </c>
      <c r="S110" s="84">
        <v>31501201</v>
      </c>
      <c r="T110" s="85" t="s">
        <v>993</v>
      </c>
    </row>
    <row r="111" spans="1:20" ht="30" customHeight="1" x14ac:dyDescent="0.25">
      <c r="B111" s="40">
        <v>81</v>
      </c>
      <c r="C111" s="87"/>
      <c r="D111" s="92" t="str">
        <f t="shared" si="20"/>
        <v xml:space="preserve"> </v>
      </c>
      <c r="E111" s="143"/>
      <c r="F111" s="144"/>
      <c r="G111" s="40">
        <v>81</v>
      </c>
      <c r="H111" s="7"/>
      <c r="M111" s="5" t="e">
        <f t="shared" si="19"/>
        <v>#N/A</v>
      </c>
      <c r="S111" s="84">
        <v>315210100000000</v>
      </c>
      <c r="T111" s="85" t="s">
        <v>2325</v>
      </c>
    </row>
    <row r="112" spans="1:20" ht="30" customHeight="1" x14ac:dyDescent="0.25">
      <c r="B112" s="40">
        <v>82</v>
      </c>
      <c r="C112" s="87"/>
      <c r="D112" s="92" t="str">
        <f t="shared" si="20"/>
        <v xml:space="preserve"> </v>
      </c>
      <c r="E112" s="143"/>
      <c r="F112" s="144"/>
      <c r="G112" s="40">
        <v>82</v>
      </c>
      <c r="H112" s="7"/>
      <c r="M112" s="5" t="e">
        <f t="shared" si="19"/>
        <v>#N/A</v>
      </c>
      <c r="S112" s="84">
        <v>315210100013301</v>
      </c>
      <c r="T112" s="85" t="s">
        <v>2326</v>
      </c>
    </row>
    <row r="113" spans="1:20" ht="30" customHeight="1" x14ac:dyDescent="0.25">
      <c r="B113" s="43">
        <v>83</v>
      </c>
      <c r="C113" s="87"/>
      <c r="D113" s="92" t="str">
        <f t="shared" si="20"/>
        <v xml:space="preserve"> </v>
      </c>
      <c r="E113" s="143"/>
      <c r="F113" s="144"/>
      <c r="G113" s="43">
        <v>83</v>
      </c>
      <c r="H113" s="7"/>
      <c r="M113" s="5" t="e">
        <f t="shared" si="19"/>
        <v>#N/A</v>
      </c>
      <c r="S113" s="84">
        <v>315210100013302</v>
      </c>
      <c r="T113" s="85" t="s">
        <v>2327</v>
      </c>
    </row>
    <row r="114" spans="1:20" ht="30" customHeight="1" x14ac:dyDescent="0.25">
      <c r="B114" s="40">
        <v>84</v>
      </c>
      <c r="C114" s="87"/>
      <c r="D114" s="92" t="str">
        <f t="shared" si="20"/>
        <v xml:space="preserve"> </v>
      </c>
      <c r="E114" s="143"/>
      <c r="F114" s="144"/>
      <c r="G114" s="40">
        <v>84</v>
      </c>
      <c r="H114" s="7"/>
      <c r="M114" s="5" t="e">
        <f t="shared" si="19"/>
        <v>#N/A</v>
      </c>
      <c r="S114" s="84">
        <v>315210100013303</v>
      </c>
      <c r="T114" s="85" t="s">
        <v>2328</v>
      </c>
    </row>
    <row r="115" spans="1:20" ht="30" customHeight="1" x14ac:dyDescent="0.25">
      <c r="B115" s="40">
        <v>85</v>
      </c>
      <c r="C115" s="87"/>
      <c r="D115" s="92" t="str">
        <f t="shared" si="20"/>
        <v xml:space="preserve"> </v>
      </c>
      <c r="E115" s="143"/>
      <c r="F115" s="144"/>
      <c r="G115" s="40">
        <v>85</v>
      </c>
      <c r="H115" s="7"/>
      <c r="M115" s="5" t="e">
        <f t="shared" si="19"/>
        <v>#N/A</v>
      </c>
      <c r="S115" s="84">
        <v>315210100013304</v>
      </c>
      <c r="T115" s="85" t="s">
        <v>2329</v>
      </c>
    </row>
    <row r="116" spans="1:20" ht="30" customHeight="1" thickBot="1" x14ac:dyDescent="0.3">
      <c r="B116" s="43">
        <v>86</v>
      </c>
      <c r="C116" s="99"/>
      <c r="D116" s="100" t="str">
        <f t="shared" si="20"/>
        <v xml:space="preserve"> </v>
      </c>
      <c r="E116" s="145"/>
      <c r="F116" s="146"/>
      <c r="G116" s="43">
        <v>86</v>
      </c>
      <c r="H116" s="7"/>
      <c r="M116" s="5" t="e">
        <f t="shared" si="19"/>
        <v>#N/A</v>
      </c>
      <c r="Q116" s="13"/>
      <c r="R116" s="13"/>
      <c r="S116" s="84">
        <v>315210100103101</v>
      </c>
      <c r="T116" s="85" t="s">
        <v>2330</v>
      </c>
    </row>
    <row r="117" spans="1:20" s="13" customFormat="1" ht="30" customHeight="1" thickBot="1" x14ac:dyDescent="0.3">
      <c r="A117" s="59"/>
      <c r="B117" s="40">
        <v>87</v>
      </c>
      <c r="C117" s="51"/>
      <c r="D117" s="52" t="s">
        <v>113</v>
      </c>
      <c r="E117" s="147">
        <f>SUM(E107:F116)</f>
        <v>0</v>
      </c>
      <c r="F117" s="148"/>
      <c r="G117" s="40">
        <v>87</v>
      </c>
      <c r="H117" s="32"/>
      <c r="J117" s="80"/>
      <c r="K117" s="81"/>
      <c r="Q117" s="5"/>
      <c r="R117" s="5"/>
      <c r="S117" s="84">
        <v>315210100103102</v>
      </c>
      <c r="T117" s="85" t="s">
        <v>2331</v>
      </c>
    </row>
    <row r="118" spans="1:20" ht="30" customHeight="1" x14ac:dyDescent="0.25">
      <c r="B118" s="40">
        <v>88</v>
      </c>
      <c r="C118" s="53"/>
      <c r="D118" s="53"/>
      <c r="E118" s="28"/>
      <c r="F118" s="28"/>
      <c r="G118" s="40">
        <v>88</v>
      </c>
      <c r="H118" s="7"/>
      <c r="S118" s="84">
        <v>315210100103103</v>
      </c>
      <c r="T118" s="85" t="s">
        <v>2332</v>
      </c>
    </row>
    <row r="119" spans="1:20" ht="30" customHeight="1" thickBot="1" x14ac:dyDescent="0.3">
      <c r="B119" s="40">
        <v>89</v>
      </c>
      <c r="C119" s="51"/>
      <c r="D119" s="52"/>
      <c r="E119" s="14"/>
      <c r="F119" s="17"/>
      <c r="G119" s="40">
        <v>89</v>
      </c>
      <c r="H119" s="7"/>
      <c r="S119" s="84">
        <v>315210200000000</v>
      </c>
      <c r="T119" s="85" t="s">
        <v>2333</v>
      </c>
    </row>
    <row r="120" spans="1:20" ht="42.75" customHeight="1" thickBot="1" x14ac:dyDescent="0.3">
      <c r="A120" s="56" t="s">
        <v>614</v>
      </c>
      <c r="B120" s="43">
        <v>90</v>
      </c>
      <c r="C120" s="164" t="s">
        <v>1213</v>
      </c>
      <c r="D120" s="165"/>
      <c r="E120" s="151" t="s">
        <v>4458</v>
      </c>
      <c r="F120" s="152"/>
      <c r="G120" s="43">
        <v>90</v>
      </c>
      <c r="H120" s="142"/>
      <c r="S120" s="84">
        <v>315210300000000</v>
      </c>
      <c r="T120" s="85" t="s">
        <v>2334</v>
      </c>
    </row>
    <row r="121" spans="1:20" ht="30" customHeight="1" x14ac:dyDescent="0.25">
      <c r="B121" s="40">
        <v>91</v>
      </c>
      <c r="C121" s="101" t="s">
        <v>1209</v>
      </c>
      <c r="D121" s="102" t="s">
        <v>112</v>
      </c>
      <c r="E121" s="149" t="s">
        <v>116</v>
      </c>
      <c r="F121" s="150"/>
      <c r="G121" s="40">
        <v>91</v>
      </c>
      <c r="H121" s="142"/>
      <c r="J121" s="79"/>
      <c r="S121" s="84">
        <v>315210400000000</v>
      </c>
      <c r="T121" s="85" t="s">
        <v>2335</v>
      </c>
    </row>
    <row r="122" spans="1:20" ht="30" customHeight="1" x14ac:dyDescent="0.25">
      <c r="B122" s="40">
        <v>92</v>
      </c>
      <c r="C122" s="87"/>
      <c r="D122" s="92" t="str">
        <f t="shared" ref="D122:D131" si="21">IF(COUNTBLANK(C122)=1," ",IF(ISNUMBER(C122)=TRUE(),IF(ISERROR(M122)=TRUE(),"Nincs ilyen OKJ kód!",M122),C122))</f>
        <v xml:space="preserve"> </v>
      </c>
      <c r="E122" s="143"/>
      <c r="F122" s="144"/>
      <c r="G122" s="40">
        <v>92</v>
      </c>
      <c r="H122" s="7"/>
      <c r="M122" s="5" t="e">
        <f t="shared" ref="M122:M131" si="22">VLOOKUP(C122,S:T,2,0)</f>
        <v>#N/A</v>
      </c>
      <c r="S122" s="84">
        <v>315210401003101</v>
      </c>
      <c r="T122" s="85" t="s">
        <v>2336</v>
      </c>
    </row>
    <row r="123" spans="1:20" ht="30" customHeight="1" x14ac:dyDescent="0.25">
      <c r="B123" s="40">
        <v>93</v>
      </c>
      <c r="C123" s="87"/>
      <c r="D123" s="92" t="str">
        <f t="shared" si="21"/>
        <v xml:space="preserve"> </v>
      </c>
      <c r="E123" s="143"/>
      <c r="F123" s="144"/>
      <c r="G123" s="40">
        <v>93</v>
      </c>
      <c r="H123" s="7"/>
      <c r="M123" s="5" t="e">
        <f t="shared" si="22"/>
        <v>#N/A</v>
      </c>
      <c r="S123" s="84">
        <v>315210401003102</v>
      </c>
      <c r="T123" s="85" t="s">
        <v>2337</v>
      </c>
    </row>
    <row r="124" spans="1:20" ht="30" customHeight="1" x14ac:dyDescent="0.25">
      <c r="B124" s="43">
        <v>94</v>
      </c>
      <c r="C124" s="87"/>
      <c r="D124" s="92" t="str">
        <f t="shared" si="21"/>
        <v xml:space="preserve"> </v>
      </c>
      <c r="E124" s="143"/>
      <c r="F124" s="144"/>
      <c r="G124" s="43">
        <v>94</v>
      </c>
      <c r="H124" s="7"/>
      <c r="M124" s="5" t="e">
        <f t="shared" si="22"/>
        <v>#N/A</v>
      </c>
      <c r="S124" s="84">
        <v>315210401003103</v>
      </c>
      <c r="T124" s="85" t="s">
        <v>2338</v>
      </c>
    </row>
    <row r="125" spans="1:20" ht="30" customHeight="1" x14ac:dyDescent="0.25">
      <c r="B125" s="40">
        <v>95</v>
      </c>
      <c r="C125" s="87"/>
      <c r="D125" s="92" t="str">
        <f t="shared" si="21"/>
        <v xml:space="preserve"> </v>
      </c>
      <c r="E125" s="143"/>
      <c r="F125" s="144"/>
      <c r="G125" s="40">
        <v>95</v>
      </c>
      <c r="H125" s="7"/>
      <c r="M125" s="5" t="e">
        <f t="shared" si="22"/>
        <v>#N/A</v>
      </c>
      <c r="S125" s="84">
        <v>315210401003104</v>
      </c>
      <c r="T125" s="85" t="s">
        <v>2339</v>
      </c>
    </row>
    <row r="126" spans="1:20" ht="30" customHeight="1" x14ac:dyDescent="0.25">
      <c r="B126" s="40">
        <v>96</v>
      </c>
      <c r="C126" s="87"/>
      <c r="D126" s="92" t="str">
        <f t="shared" si="21"/>
        <v xml:space="preserve"> </v>
      </c>
      <c r="E126" s="143"/>
      <c r="F126" s="144"/>
      <c r="G126" s="40">
        <v>96</v>
      </c>
      <c r="H126" s="7"/>
      <c r="M126" s="5" t="e">
        <f t="shared" si="22"/>
        <v>#N/A</v>
      </c>
      <c r="S126" s="84">
        <v>315210401003105</v>
      </c>
      <c r="T126" s="85" t="s">
        <v>2340</v>
      </c>
    </row>
    <row r="127" spans="1:20" ht="30" customHeight="1" x14ac:dyDescent="0.25">
      <c r="B127" s="43">
        <v>97</v>
      </c>
      <c r="C127" s="87"/>
      <c r="D127" s="92" t="str">
        <f t="shared" si="21"/>
        <v xml:space="preserve"> </v>
      </c>
      <c r="E127" s="143"/>
      <c r="F127" s="144"/>
      <c r="G127" s="43">
        <v>97</v>
      </c>
      <c r="H127" s="7"/>
      <c r="M127" s="5" t="e">
        <f t="shared" si="22"/>
        <v>#N/A</v>
      </c>
      <c r="S127" s="84">
        <v>315210500000000</v>
      </c>
      <c r="T127" s="85" t="s">
        <v>2341</v>
      </c>
    </row>
    <row r="128" spans="1:20" ht="30" customHeight="1" x14ac:dyDescent="0.25">
      <c r="B128" s="40">
        <v>98</v>
      </c>
      <c r="C128" s="87"/>
      <c r="D128" s="92" t="str">
        <f t="shared" si="21"/>
        <v xml:space="preserve"> </v>
      </c>
      <c r="E128" s="143"/>
      <c r="F128" s="144"/>
      <c r="G128" s="40">
        <v>98</v>
      </c>
      <c r="H128" s="7"/>
      <c r="M128" s="5" t="e">
        <f t="shared" si="22"/>
        <v>#N/A</v>
      </c>
      <c r="S128" s="84">
        <v>315210501002101</v>
      </c>
      <c r="T128" s="85" t="s">
        <v>2342</v>
      </c>
    </row>
    <row r="129" spans="1:20" ht="30" customHeight="1" x14ac:dyDescent="0.25">
      <c r="B129" s="40">
        <v>99</v>
      </c>
      <c r="C129" s="87"/>
      <c r="D129" s="92" t="str">
        <f t="shared" si="21"/>
        <v xml:space="preserve"> </v>
      </c>
      <c r="E129" s="143"/>
      <c r="F129" s="144"/>
      <c r="G129" s="40">
        <v>99</v>
      </c>
      <c r="H129" s="7"/>
      <c r="M129" s="5" t="e">
        <f t="shared" si="22"/>
        <v>#N/A</v>
      </c>
      <c r="S129" s="84">
        <v>315210501002102</v>
      </c>
      <c r="T129" s="85" t="s">
        <v>2343</v>
      </c>
    </row>
    <row r="130" spans="1:20" ht="30" customHeight="1" x14ac:dyDescent="0.25">
      <c r="B130" s="40">
        <v>100</v>
      </c>
      <c r="C130" s="87"/>
      <c r="D130" s="92" t="str">
        <f t="shared" si="21"/>
        <v xml:space="preserve"> </v>
      </c>
      <c r="E130" s="143"/>
      <c r="F130" s="144"/>
      <c r="G130" s="40">
        <v>100</v>
      </c>
      <c r="H130" s="7"/>
      <c r="M130" s="5" t="e">
        <f t="shared" si="22"/>
        <v>#N/A</v>
      </c>
      <c r="S130" s="84">
        <v>315210501003101</v>
      </c>
      <c r="T130" s="85" t="s">
        <v>2344</v>
      </c>
    </row>
    <row r="131" spans="1:20" ht="30" customHeight="1" thickBot="1" x14ac:dyDescent="0.3">
      <c r="B131" s="43">
        <v>101</v>
      </c>
      <c r="C131" s="99"/>
      <c r="D131" s="100" t="str">
        <f t="shared" si="21"/>
        <v xml:space="preserve"> </v>
      </c>
      <c r="E131" s="145"/>
      <c r="F131" s="146"/>
      <c r="G131" s="43">
        <v>101</v>
      </c>
      <c r="H131" s="7"/>
      <c r="M131" s="5" t="e">
        <f t="shared" si="22"/>
        <v>#N/A</v>
      </c>
      <c r="Q131" s="13"/>
      <c r="R131" s="13"/>
      <c r="S131" s="84">
        <v>315210501003102</v>
      </c>
      <c r="T131" s="85" t="s">
        <v>2345</v>
      </c>
    </row>
    <row r="132" spans="1:20" s="13" customFormat="1" ht="30" customHeight="1" thickBot="1" x14ac:dyDescent="0.3">
      <c r="A132" s="59"/>
      <c r="B132" s="40">
        <v>102</v>
      </c>
      <c r="C132" s="51"/>
      <c r="D132" s="52" t="s">
        <v>113</v>
      </c>
      <c r="E132" s="147">
        <f>SUM(E122:F131)</f>
        <v>0</v>
      </c>
      <c r="F132" s="148"/>
      <c r="G132" s="40">
        <v>102</v>
      </c>
      <c r="H132" s="32"/>
      <c r="J132" s="80"/>
      <c r="K132" s="81"/>
      <c r="S132" s="84"/>
      <c r="T132" s="85"/>
    </row>
    <row r="133" spans="1:20" ht="30" customHeight="1" thickBot="1" x14ac:dyDescent="0.3">
      <c r="B133" s="40">
        <v>104</v>
      </c>
      <c r="C133" s="55"/>
      <c r="D133" s="55"/>
      <c r="E133" s="20"/>
      <c r="F133" s="17"/>
      <c r="G133" s="40">
        <v>104</v>
      </c>
      <c r="H133" s="7"/>
      <c r="S133" s="84">
        <v>315210701003101</v>
      </c>
      <c r="T133" s="85" t="s">
        <v>2346</v>
      </c>
    </row>
    <row r="134" spans="1:20" ht="48.75" customHeight="1" thickBot="1" x14ac:dyDescent="0.3">
      <c r="A134" s="56" t="s">
        <v>614</v>
      </c>
      <c r="B134" s="43">
        <v>105</v>
      </c>
      <c r="C134" s="164" t="s">
        <v>1214</v>
      </c>
      <c r="D134" s="165"/>
      <c r="E134" s="151" t="s">
        <v>4458</v>
      </c>
      <c r="F134" s="152"/>
      <c r="G134" s="43">
        <v>105</v>
      </c>
      <c r="H134" s="142"/>
      <c r="S134" s="84">
        <v>315210701003102</v>
      </c>
      <c r="T134" s="85" t="s">
        <v>2347</v>
      </c>
    </row>
    <row r="135" spans="1:20" ht="30" customHeight="1" x14ac:dyDescent="0.25">
      <c r="B135" s="40">
        <v>106</v>
      </c>
      <c r="C135" s="101" t="s">
        <v>1209</v>
      </c>
      <c r="D135" s="102" t="s">
        <v>112</v>
      </c>
      <c r="E135" s="149" t="s">
        <v>116</v>
      </c>
      <c r="F135" s="150"/>
      <c r="G135" s="40">
        <v>106</v>
      </c>
      <c r="H135" s="142"/>
      <c r="J135" s="79"/>
      <c r="S135" s="84">
        <v>315210710000000</v>
      </c>
      <c r="T135" s="85" t="s">
        <v>994</v>
      </c>
    </row>
    <row r="136" spans="1:20" ht="30" customHeight="1" x14ac:dyDescent="0.25">
      <c r="B136" s="40">
        <v>107</v>
      </c>
      <c r="C136" s="87"/>
      <c r="D136" s="92" t="str">
        <f t="shared" ref="D136:D145" si="23">IF(COUNTBLANK(C136)=1," ",IF(ISNUMBER(C136)=TRUE(),IF(ISERROR(M136)=TRUE(),"Nincs ilyen OKJ kód!",M136),C136))</f>
        <v xml:space="preserve"> </v>
      </c>
      <c r="E136" s="143"/>
      <c r="F136" s="144"/>
      <c r="G136" s="40">
        <v>107</v>
      </c>
      <c r="H136" s="7"/>
      <c r="M136" s="5" t="e">
        <f t="shared" ref="M136:M145" si="24">VLOOKUP(C136,S:T,2,0)</f>
        <v>#N/A</v>
      </c>
      <c r="S136" s="84">
        <v>315210800000000</v>
      </c>
      <c r="T136" s="85" t="s">
        <v>2348</v>
      </c>
    </row>
    <row r="137" spans="1:20" ht="30" customHeight="1" x14ac:dyDescent="0.25">
      <c r="B137" s="43">
        <v>108</v>
      </c>
      <c r="C137" s="87"/>
      <c r="D137" s="92" t="str">
        <f t="shared" si="23"/>
        <v xml:space="preserve"> </v>
      </c>
      <c r="E137" s="143"/>
      <c r="F137" s="144"/>
      <c r="G137" s="43">
        <v>108</v>
      </c>
      <c r="H137" s="7"/>
      <c r="M137" s="5" t="e">
        <f t="shared" si="24"/>
        <v>#N/A</v>
      </c>
      <c r="S137" s="84">
        <v>315210800103101</v>
      </c>
      <c r="T137" s="85" t="s">
        <v>995</v>
      </c>
    </row>
    <row r="138" spans="1:20" ht="30" customHeight="1" x14ac:dyDescent="0.25">
      <c r="B138" s="40">
        <v>109</v>
      </c>
      <c r="C138" s="87"/>
      <c r="D138" s="92" t="str">
        <f t="shared" si="23"/>
        <v xml:space="preserve"> </v>
      </c>
      <c r="E138" s="143"/>
      <c r="F138" s="144"/>
      <c r="G138" s="40">
        <v>109</v>
      </c>
      <c r="H138" s="7"/>
      <c r="M138" s="5" t="e">
        <f t="shared" si="24"/>
        <v>#N/A</v>
      </c>
      <c r="S138" s="84">
        <v>315210800103102</v>
      </c>
      <c r="T138" s="85" t="s">
        <v>2349</v>
      </c>
    </row>
    <row r="139" spans="1:20" ht="30" customHeight="1" x14ac:dyDescent="0.25">
      <c r="B139" s="40">
        <v>110</v>
      </c>
      <c r="C139" s="87"/>
      <c r="D139" s="92" t="str">
        <f t="shared" si="23"/>
        <v xml:space="preserve"> </v>
      </c>
      <c r="E139" s="143"/>
      <c r="F139" s="144"/>
      <c r="G139" s="40">
        <v>110</v>
      </c>
      <c r="H139" s="7"/>
      <c r="M139" s="5" t="e">
        <f t="shared" si="24"/>
        <v>#N/A</v>
      </c>
      <c r="S139" s="84">
        <v>315210801002101</v>
      </c>
      <c r="T139" s="85" t="s">
        <v>2350</v>
      </c>
    </row>
    <row r="140" spans="1:20" ht="30" customHeight="1" x14ac:dyDescent="0.25">
      <c r="B140" s="40">
        <v>111</v>
      </c>
      <c r="C140" s="87"/>
      <c r="D140" s="92" t="str">
        <f t="shared" si="23"/>
        <v xml:space="preserve"> </v>
      </c>
      <c r="E140" s="143"/>
      <c r="F140" s="144"/>
      <c r="G140" s="40">
        <v>111</v>
      </c>
      <c r="H140" s="7"/>
      <c r="M140" s="5" t="e">
        <f t="shared" si="24"/>
        <v>#N/A</v>
      </c>
      <c r="S140" s="84">
        <v>315210801002102</v>
      </c>
      <c r="T140" s="85" t="s">
        <v>2351</v>
      </c>
    </row>
    <row r="141" spans="1:20" ht="30" customHeight="1" x14ac:dyDescent="0.25">
      <c r="B141" s="43">
        <v>112</v>
      </c>
      <c r="C141" s="87"/>
      <c r="D141" s="92" t="str">
        <f t="shared" si="23"/>
        <v xml:space="preserve"> </v>
      </c>
      <c r="E141" s="143"/>
      <c r="F141" s="144"/>
      <c r="G141" s="43">
        <v>112</v>
      </c>
      <c r="H141" s="7"/>
      <c r="M141" s="5" t="e">
        <f t="shared" si="24"/>
        <v>#N/A</v>
      </c>
      <c r="S141" s="84">
        <v>315210801002103</v>
      </c>
      <c r="T141" s="85" t="s">
        <v>2352</v>
      </c>
    </row>
    <row r="142" spans="1:20" ht="30" customHeight="1" x14ac:dyDescent="0.25">
      <c r="B142" s="40">
        <v>113</v>
      </c>
      <c r="C142" s="87"/>
      <c r="D142" s="92" t="str">
        <f t="shared" si="23"/>
        <v xml:space="preserve"> </v>
      </c>
      <c r="E142" s="143"/>
      <c r="F142" s="144"/>
      <c r="G142" s="40">
        <v>113</v>
      </c>
      <c r="H142" s="7"/>
      <c r="M142" s="5" t="e">
        <f t="shared" si="24"/>
        <v>#N/A</v>
      </c>
      <c r="S142" s="84">
        <v>315210801003101</v>
      </c>
      <c r="T142" s="85" t="s">
        <v>2353</v>
      </c>
    </row>
    <row r="143" spans="1:20" ht="30" customHeight="1" x14ac:dyDescent="0.25">
      <c r="B143" s="40">
        <v>114</v>
      </c>
      <c r="C143" s="87"/>
      <c r="D143" s="92" t="str">
        <f t="shared" si="23"/>
        <v xml:space="preserve"> </v>
      </c>
      <c r="E143" s="143"/>
      <c r="F143" s="144"/>
      <c r="G143" s="40">
        <v>114</v>
      </c>
      <c r="H143" s="7"/>
      <c r="M143" s="5" t="e">
        <f t="shared" si="24"/>
        <v>#N/A</v>
      </c>
      <c r="S143" s="84">
        <v>315210801003102</v>
      </c>
      <c r="T143" s="85" t="s">
        <v>2354</v>
      </c>
    </row>
    <row r="144" spans="1:20" ht="30" customHeight="1" x14ac:dyDescent="0.25">
      <c r="B144" s="40">
        <v>115</v>
      </c>
      <c r="C144" s="87"/>
      <c r="D144" s="92" t="str">
        <f t="shared" si="23"/>
        <v xml:space="preserve"> </v>
      </c>
      <c r="E144" s="143"/>
      <c r="F144" s="144"/>
      <c r="G144" s="40">
        <v>115</v>
      </c>
      <c r="H144" s="7"/>
      <c r="M144" s="5" t="e">
        <f t="shared" si="24"/>
        <v>#N/A</v>
      </c>
      <c r="S144" s="84">
        <v>315210901003101</v>
      </c>
      <c r="T144" s="85" t="s">
        <v>2355</v>
      </c>
    </row>
    <row r="145" spans="1:20" ht="30" customHeight="1" thickBot="1" x14ac:dyDescent="0.3">
      <c r="B145" s="43">
        <v>116</v>
      </c>
      <c r="C145" s="99"/>
      <c r="D145" s="100" t="str">
        <f t="shared" si="23"/>
        <v xml:space="preserve"> </v>
      </c>
      <c r="E145" s="145"/>
      <c r="F145" s="146"/>
      <c r="G145" s="43">
        <v>116</v>
      </c>
      <c r="H145" s="7"/>
      <c r="M145" s="5" t="e">
        <f t="shared" si="24"/>
        <v>#N/A</v>
      </c>
      <c r="S145" s="84">
        <v>315210901003102</v>
      </c>
      <c r="T145" s="85" t="s">
        <v>2356</v>
      </c>
    </row>
    <row r="146" spans="1:20" s="13" customFormat="1" ht="30" customHeight="1" thickBot="1" x14ac:dyDescent="0.3">
      <c r="A146" s="59"/>
      <c r="B146" s="40">
        <v>117</v>
      </c>
      <c r="C146" s="51"/>
      <c r="D146" s="52" t="s">
        <v>113</v>
      </c>
      <c r="E146" s="147">
        <f>SUM(E136:F145)</f>
        <v>0</v>
      </c>
      <c r="F146" s="148"/>
      <c r="G146" s="40">
        <v>117</v>
      </c>
      <c r="H146" s="32"/>
      <c r="J146" s="80"/>
      <c r="K146" s="81"/>
      <c r="S146" s="84">
        <v>315210901003103</v>
      </c>
      <c r="T146" s="85" t="s">
        <v>2357</v>
      </c>
    </row>
    <row r="147" spans="1:20" ht="30" customHeight="1" x14ac:dyDescent="0.25">
      <c r="B147" s="40">
        <v>118</v>
      </c>
      <c r="C147" s="53"/>
      <c r="D147" s="53"/>
      <c r="E147" s="28"/>
      <c r="F147" s="28"/>
      <c r="G147" s="40">
        <v>118</v>
      </c>
      <c r="H147" s="7"/>
      <c r="S147" s="84">
        <v>315210901003104</v>
      </c>
      <c r="T147" s="85" t="s">
        <v>2358</v>
      </c>
    </row>
    <row r="148" spans="1:20" ht="14.25" customHeight="1" thickBot="1" x14ac:dyDescent="0.3">
      <c r="B148" s="43">
        <v>119</v>
      </c>
      <c r="C148" s="55"/>
      <c r="D148" s="55"/>
      <c r="E148" s="20"/>
      <c r="F148" s="17"/>
      <c r="G148" s="43">
        <v>119</v>
      </c>
      <c r="H148" s="7"/>
      <c r="S148" s="84">
        <v>315210901003105</v>
      </c>
      <c r="T148" s="85" t="s">
        <v>2359</v>
      </c>
    </row>
    <row r="149" spans="1:20" ht="42.75" customHeight="1" thickBot="1" x14ac:dyDescent="0.3">
      <c r="A149" s="56" t="s">
        <v>614</v>
      </c>
      <c r="B149" s="40">
        <v>120</v>
      </c>
      <c r="C149" s="164" t="s">
        <v>1215</v>
      </c>
      <c r="D149" s="165"/>
      <c r="E149" s="151" t="s">
        <v>4458</v>
      </c>
      <c r="F149" s="152"/>
      <c r="G149" s="40">
        <v>120</v>
      </c>
      <c r="H149" s="142"/>
      <c r="I149" s="21"/>
      <c r="S149" s="84">
        <v>315210910000000</v>
      </c>
      <c r="T149" s="85" t="s">
        <v>2360</v>
      </c>
    </row>
    <row r="150" spans="1:20" ht="30" customHeight="1" x14ac:dyDescent="0.25">
      <c r="B150" s="40">
        <v>121</v>
      </c>
      <c r="C150" s="101" t="s">
        <v>1209</v>
      </c>
      <c r="D150" s="102" t="s">
        <v>112</v>
      </c>
      <c r="E150" s="149" t="s">
        <v>116</v>
      </c>
      <c r="F150" s="150"/>
      <c r="G150" s="40">
        <v>121</v>
      </c>
      <c r="H150" s="142"/>
      <c r="J150" s="79"/>
      <c r="S150" s="84">
        <v>315211001003101</v>
      </c>
      <c r="T150" s="85" t="s">
        <v>2361</v>
      </c>
    </row>
    <row r="151" spans="1:20" ht="30" customHeight="1" x14ac:dyDescent="0.25">
      <c r="B151" s="40">
        <v>122</v>
      </c>
      <c r="C151" s="87"/>
      <c r="D151" s="92" t="str">
        <f t="shared" ref="D151:D160" si="25">IF(COUNTBLANK(C151)=1," ",IF(ISNUMBER(C151)=TRUE(),IF(ISERROR(M151)=TRUE(),"Nincs ilyen OKJ kód!",M151),C151))</f>
        <v xml:space="preserve"> </v>
      </c>
      <c r="E151" s="143"/>
      <c r="F151" s="144"/>
      <c r="G151" s="40">
        <v>122</v>
      </c>
      <c r="H151" s="7"/>
      <c r="M151" s="5" t="e">
        <f t="shared" ref="M151:M160" si="26">VLOOKUP(C151,S:T,2,0)</f>
        <v>#N/A</v>
      </c>
      <c r="S151" s="84">
        <v>315211010000000</v>
      </c>
      <c r="T151" s="85" t="s">
        <v>2362</v>
      </c>
    </row>
    <row r="152" spans="1:20" ht="30" customHeight="1" x14ac:dyDescent="0.25">
      <c r="B152" s="43">
        <v>123</v>
      </c>
      <c r="C152" s="87"/>
      <c r="D152" s="131" t="str">
        <f t="shared" si="25"/>
        <v xml:space="preserve"> </v>
      </c>
      <c r="E152" s="143"/>
      <c r="F152" s="144"/>
      <c r="G152" s="43">
        <v>123</v>
      </c>
      <c r="H152" s="7"/>
      <c r="M152" s="5" t="e">
        <f t="shared" si="26"/>
        <v>#N/A</v>
      </c>
      <c r="S152" s="84">
        <v>31521102</v>
      </c>
      <c r="T152" s="85" t="s">
        <v>2363</v>
      </c>
    </row>
    <row r="153" spans="1:20" ht="30" customHeight="1" x14ac:dyDescent="0.25">
      <c r="B153" s="40">
        <v>124</v>
      </c>
      <c r="C153" s="87"/>
      <c r="D153" s="92" t="str">
        <f t="shared" si="25"/>
        <v xml:space="preserve"> </v>
      </c>
      <c r="E153" s="143"/>
      <c r="F153" s="144"/>
      <c r="G153" s="40">
        <v>124</v>
      </c>
      <c r="H153" s="7"/>
      <c r="M153" s="5" t="e">
        <f t="shared" si="26"/>
        <v>#N/A</v>
      </c>
      <c r="S153" s="84">
        <v>31521103</v>
      </c>
      <c r="T153" s="85" t="s">
        <v>2364</v>
      </c>
    </row>
    <row r="154" spans="1:20" ht="30" customHeight="1" x14ac:dyDescent="0.25">
      <c r="B154" s="40">
        <v>125</v>
      </c>
      <c r="C154" s="87"/>
      <c r="D154" s="92" t="str">
        <f t="shared" si="25"/>
        <v xml:space="preserve"> </v>
      </c>
      <c r="E154" s="143"/>
      <c r="F154" s="144"/>
      <c r="G154" s="40">
        <v>125</v>
      </c>
      <c r="H154" s="7"/>
      <c r="M154" s="5" t="e">
        <f t="shared" si="26"/>
        <v>#N/A</v>
      </c>
      <c r="S154" s="84">
        <v>31521104</v>
      </c>
      <c r="T154" s="85" t="s">
        <v>2365</v>
      </c>
    </row>
    <row r="155" spans="1:20" ht="30" customHeight="1" x14ac:dyDescent="0.25">
      <c r="B155" s="40">
        <v>126</v>
      </c>
      <c r="C155" s="87"/>
      <c r="D155" s="92" t="str">
        <f t="shared" si="25"/>
        <v xml:space="preserve"> </v>
      </c>
      <c r="E155" s="143"/>
      <c r="F155" s="144"/>
      <c r="G155" s="40">
        <v>126</v>
      </c>
      <c r="H155" s="7"/>
      <c r="M155" s="5" t="e">
        <f t="shared" si="26"/>
        <v>#N/A</v>
      </c>
      <c r="S155" s="84">
        <v>315211100000000</v>
      </c>
      <c r="T155" s="85" t="s">
        <v>2366</v>
      </c>
    </row>
    <row r="156" spans="1:20" ht="30" customHeight="1" x14ac:dyDescent="0.25">
      <c r="B156" s="43">
        <v>127</v>
      </c>
      <c r="C156" s="87"/>
      <c r="D156" s="92" t="str">
        <f t="shared" si="25"/>
        <v xml:space="preserve"> </v>
      </c>
      <c r="E156" s="143"/>
      <c r="F156" s="144"/>
      <c r="G156" s="43">
        <v>127</v>
      </c>
      <c r="H156" s="7"/>
      <c r="M156" s="5" t="e">
        <f t="shared" si="26"/>
        <v>#N/A</v>
      </c>
      <c r="S156" s="84">
        <v>315211101003101</v>
      </c>
      <c r="T156" s="85" t="s">
        <v>2367</v>
      </c>
    </row>
    <row r="157" spans="1:20" ht="30" customHeight="1" x14ac:dyDescent="0.25">
      <c r="B157" s="40">
        <v>128</v>
      </c>
      <c r="C157" s="87"/>
      <c r="D157" s="92" t="str">
        <f t="shared" si="25"/>
        <v xml:space="preserve"> </v>
      </c>
      <c r="E157" s="143"/>
      <c r="F157" s="144"/>
      <c r="G157" s="40">
        <v>128</v>
      </c>
      <c r="H157" s="7"/>
      <c r="M157" s="5" t="e">
        <f t="shared" si="26"/>
        <v>#N/A</v>
      </c>
      <c r="S157" s="84">
        <v>315211101003102</v>
      </c>
      <c r="T157" s="85" t="s">
        <v>2368</v>
      </c>
    </row>
    <row r="158" spans="1:20" ht="30" customHeight="1" x14ac:dyDescent="0.25">
      <c r="B158" s="40">
        <v>129</v>
      </c>
      <c r="C158" s="87"/>
      <c r="D158" s="92" t="str">
        <f t="shared" si="25"/>
        <v xml:space="preserve"> </v>
      </c>
      <c r="E158" s="143"/>
      <c r="F158" s="144"/>
      <c r="G158" s="40">
        <v>129</v>
      </c>
      <c r="H158" s="7"/>
      <c r="M158" s="5" t="e">
        <f t="shared" si="26"/>
        <v>#N/A</v>
      </c>
      <c r="S158" s="84">
        <v>315211101003103</v>
      </c>
      <c r="T158" s="85" t="s">
        <v>2369</v>
      </c>
    </row>
    <row r="159" spans="1:20" ht="30" customHeight="1" x14ac:dyDescent="0.25">
      <c r="B159" s="43">
        <v>130</v>
      </c>
      <c r="C159" s="87"/>
      <c r="D159" s="92" t="str">
        <f t="shared" si="25"/>
        <v xml:space="preserve"> </v>
      </c>
      <c r="E159" s="143"/>
      <c r="F159" s="144"/>
      <c r="G159" s="43">
        <v>130</v>
      </c>
      <c r="H159" s="7"/>
      <c r="M159" s="5" t="e">
        <f t="shared" si="26"/>
        <v>#N/A</v>
      </c>
      <c r="S159" s="84">
        <v>315211101003104</v>
      </c>
      <c r="T159" s="85" t="s">
        <v>2370</v>
      </c>
    </row>
    <row r="160" spans="1:20" ht="30" customHeight="1" thickBot="1" x14ac:dyDescent="0.3">
      <c r="B160" s="40">
        <v>131</v>
      </c>
      <c r="C160" s="99"/>
      <c r="D160" s="100" t="str">
        <f t="shared" si="25"/>
        <v xml:space="preserve"> </v>
      </c>
      <c r="E160" s="145"/>
      <c r="F160" s="146"/>
      <c r="G160" s="40">
        <v>131</v>
      </c>
      <c r="H160" s="7"/>
      <c r="M160" s="5" t="e">
        <f t="shared" si="26"/>
        <v>#N/A</v>
      </c>
      <c r="S160" s="84">
        <v>315211101003105</v>
      </c>
      <c r="T160" s="85" t="s">
        <v>2371</v>
      </c>
    </row>
    <row r="161" spans="1:20" s="13" customFormat="1" ht="30" customHeight="1" thickBot="1" x14ac:dyDescent="0.3">
      <c r="A161" s="59"/>
      <c r="B161" s="40">
        <v>132</v>
      </c>
      <c r="C161" s="51"/>
      <c r="D161" s="52" t="s">
        <v>113</v>
      </c>
      <c r="E161" s="147">
        <f>SUM(E151:F160)</f>
        <v>0</v>
      </c>
      <c r="F161" s="148"/>
      <c r="G161" s="40">
        <v>132</v>
      </c>
      <c r="H161" s="32"/>
      <c r="J161" s="80"/>
      <c r="K161" s="81"/>
      <c r="S161" s="84">
        <v>315211101003106</v>
      </c>
      <c r="T161" s="85" t="s">
        <v>2372</v>
      </c>
    </row>
    <row r="162" spans="1:20" ht="30" customHeight="1" x14ac:dyDescent="0.25">
      <c r="B162" s="40">
        <v>133</v>
      </c>
      <c r="C162" s="53"/>
      <c r="D162" s="53"/>
      <c r="E162" s="28"/>
      <c r="F162" s="28"/>
      <c r="G162" s="40">
        <v>133</v>
      </c>
      <c r="H162" s="7"/>
      <c r="S162" s="84">
        <v>315211200000000</v>
      </c>
      <c r="T162" s="85" t="s">
        <v>2373</v>
      </c>
    </row>
    <row r="163" spans="1:20" ht="30" customHeight="1" thickBot="1" x14ac:dyDescent="0.3">
      <c r="B163" s="43">
        <v>134</v>
      </c>
      <c r="C163" s="55"/>
      <c r="D163" s="55"/>
      <c r="E163" s="22"/>
      <c r="F163" s="17"/>
      <c r="G163" s="43">
        <v>134</v>
      </c>
      <c r="H163" s="7"/>
      <c r="S163" s="84">
        <v>315211300000000</v>
      </c>
      <c r="T163" s="85" t="s">
        <v>2374</v>
      </c>
    </row>
    <row r="164" spans="1:20" ht="52.5" customHeight="1" thickBot="1" x14ac:dyDescent="0.3">
      <c r="A164" s="56" t="s">
        <v>614</v>
      </c>
      <c r="B164" s="40">
        <v>135</v>
      </c>
      <c r="C164" s="164" t="s">
        <v>1216</v>
      </c>
      <c r="D164" s="165"/>
      <c r="E164" s="151" t="s">
        <v>4458</v>
      </c>
      <c r="F164" s="152"/>
      <c r="G164" s="40">
        <v>135</v>
      </c>
      <c r="H164" s="142"/>
      <c r="S164" s="84">
        <v>315211400000000</v>
      </c>
      <c r="T164" s="85" t="s">
        <v>2375</v>
      </c>
    </row>
    <row r="165" spans="1:20" ht="30" customHeight="1" x14ac:dyDescent="0.25">
      <c r="B165" s="40">
        <v>136</v>
      </c>
      <c r="C165" s="101" t="s">
        <v>1209</v>
      </c>
      <c r="D165" s="102" t="s">
        <v>112</v>
      </c>
      <c r="E165" s="149" t="s">
        <v>116</v>
      </c>
      <c r="F165" s="150"/>
      <c r="G165" s="40">
        <v>136</v>
      </c>
      <c r="H165" s="142"/>
      <c r="J165" s="79"/>
      <c r="S165" s="84">
        <v>315211401003101</v>
      </c>
      <c r="T165" s="85" t="s">
        <v>2376</v>
      </c>
    </row>
    <row r="166" spans="1:20" ht="30" customHeight="1" x14ac:dyDescent="0.25">
      <c r="B166" s="40">
        <v>137</v>
      </c>
      <c r="C166" s="87"/>
      <c r="D166" s="92" t="str">
        <f t="shared" ref="D166:D175" si="27">IF(COUNTBLANK(C166)=1," ",IF(ISNUMBER(C166)=TRUE(),IF(ISERROR(M166)=TRUE(),"Nincs ilyen OKJ kód!",M166),C166))</f>
        <v xml:space="preserve"> </v>
      </c>
      <c r="E166" s="143"/>
      <c r="F166" s="144"/>
      <c r="G166" s="40">
        <v>137</v>
      </c>
      <c r="H166" s="7"/>
      <c r="M166" s="5" t="e">
        <f t="shared" ref="M166:M175" si="28">VLOOKUP(C166,S:T,2,0)</f>
        <v>#N/A</v>
      </c>
      <c r="S166" s="84">
        <v>315211401003102</v>
      </c>
      <c r="T166" s="85" t="s">
        <v>2377</v>
      </c>
    </row>
    <row r="167" spans="1:20" ht="30" customHeight="1" x14ac:dyDescent="0.25">
      <c r="B167" s="43">
        <v>138</v>
      </c>
      <c r="C167" s="87"/>
      <c r="D167" s="92" t="str">
        <f t="shared" si="27"/>
        <v xml:space="preserve"> </v>
      </c>
      <c r="E167" s="143"/>
      <c r="F167" s="144"/>
      <c r="G167" s="43">
        <v>138</v>
      </c>
      <c r="H167" s="7"/>
      <c r="M167" s="5" t="e">
        <f t="shared" si="28"/>
        <v>#N/A</v>
      </c>
      <c r="S167" s="84">
        <v>315211500000000</v>
      </c>
      <c r="T167" s="85" t="s">
        <v>2378</v>
      </c>
    </row>
    <row r="168" spans="1:20" ht="30" customHeight="1" x14ac:dyDescent="0.25">
      <c r="B168" s="40">
        <v>139</v>
      </c>
      <c r="C168" s="87"/>
      <c r="D168" s="92" t="str">
        <f t="shared" si="27"/>
        <v xml:space="preserve"> </v>
      </c>
      <c r="E168" s="143"/>
      <c r="F168" s="144"/>
      <c r="G168" s="40">
        <v>139</v>
      </c>
      <c r="H168" s="7"/>
      <c r="M168" s="5" t="e">
        <f t="shared" si="28"/>
        <v>#N/A</v>
      </c>
      <c r="S168" s="84">
        <v>315211501003101</v>
      </c>
      <c r="T168" s="85" t="s">
        <v>2379</v>
      </c>
    </row>
    <row r="169" spans="1:20" ht="30" customHeight="1" x14ac:dyDescent="0.25">
      <c r="B169" s="40">
        <v>140</v>
      </c>
      <c r="C169" s="87"/>
      <c r="D169" s="92" t="str">
        <f t="shared" si="27"/>
        <v xml:space="preserve"> </v>
      </c>
      <c r="E169" s="143"/>
      <c r="F169" s="144"/>
      <c r="G169" s="40">
        <v>140</v>
      </c>
      <c r="H169" s="7"/>
      <c r="M169" s="5" t="e">
        <f t="shared" si="28"/>
        <v>#N/A</v>
      </c>
      <c r="S169" s="84">
        <v>315211501003102</v>
      </c>
      <c r="T169" s="85" t="s">
        <v>2380</v>
      </c>
    </row>
    <row r="170" spans="1:20" ht="30" customHeight="1" x14ac:dyDescent="0.25">
      <c r="B170" s="43">
        <v>141</v>
      </c>
      <c r="C170" s="87"/>
      <c r="D170" s="92" t="str">
        <f t="shared" si="27"/>
        <v xml:space="preserve"> </v>
      </c>
      <c r="E170" s="143"/>
      <c r="F170" s="144"/>
      <c r="G170" s="43">
        <v>141</v>
      </c>
      <c r="H170" s="7"/>
      <c r="M170" s="5" t="e">
        <f t="shared" si="28"/>
        <v>#N/A</v>
      </c>
      <c r="S170" s="84">
        <v>315211600000000</v>
      </c>
      <c r="T170" s="85" t="s">
        <v>2381</v>
      </c>
    </row>
    <row r="171" spans="1:20" ht="30" customHeight="1" x14ac:dyDescent="0.25">
      <c r="B171" s="40">
        <v>142</v>
      </c>
      <c r="C171" s="87"/>
      <c r="D171" s="92" t="str">
        <f t="shared" si="27"/>
        <v xml:space="preserve"> </v>
      </c>
      <c r="E171" s="143"/>
      <c r="F171" s="144"/>
      <c r="G171" s="40">
        <v>142</v>
      </c>
      <c r="H171" s="7"/>
      <c r="M171" s="5" t="e">
        <f t="shared" si="28"/>
        <v>#N/A</v>
      </c>
      <c r="S171" s="84">
        <v>315211601002101</v>
      </c>
      <c r="T171" s="85" t="s">
        <v>2382</v>
      </c>
    </row>
    <row r="172" spans="1:20" ht="30" customHeight="1" x14ac:dyDescent="0.25">
      <c r="B172" s="40">
        <v>143</v>
      </c>
      <c r="C172" s="87"/>
      <c r="D172" s="92" t="str">
        <f t="shared" si="27"/>
        <v xml:space="preserve"> </v>
      </c>
      <c r="E172" s="143"/>
      <c r="F172" s="144"/>
      <c r="G172" s="40">
        <v>143</v>
      </c>
      <c r="H172" s="7"/>
      <c r="M172" s="5" t="e">
        <f t="shared" si="28"/>
        <v>#N/A</v>
      </c>
      <c r="S172" s="84">
        <v>315211700000000</v>
      </c>
      <c r="T172" s="85" t="s">
        <v>2383</v>
      </c>
    </row>
    <row r="173" spans="1:20" ht="30" customHeight="1" x14ac:dyDescent="0.25">
      <c r="B173" s="40">
        <v>144</v>
      </c>
      <c r="C173" s="87"/>
      <c r="D173" s="92" t="str">
        <f t="shared" si="27"/>
        <v xml:space="preserve"> </v>
      </c>
      <c r="E173" s="143"/>
      <c r="F173" s="144"/>
      <c r="G173" s="40">
        <v>144</v>
      </c>
      <c r="H173" s="7"/>
      <c r="M173" s="5" t="e">
        <f t="shared" si="28"/>
        <v>#N/A</v>
      </c>
      <c r="S173" s="84">
        <v>315211701003101</v>
      </c>
      <c r="T173" s="85" t="s">
        <v>2384</v>
      </c>
    </row>
    <row r="174" spans="1:20" ht="30" customHeight="1" x14ac:dyDescent="0.25">
      <c r="B174" s="43">
        <v>145</v>
      </c>
      <c r="C174" s="87"/>
      <c r="D174" s="92" t="str">
        <f t="shared" si="27"/>
        <v xml:space="preserve"> </v>
      </c>
      <c r="E174" s="143"/>
      <c r="F174" s="144"/>
      <c r="G174" s="43">
        <v>145</v>
      </c>
      <c r="H174" s="7"/>
      <c r="M174" s="5" t="e">
        <f t="shared" si="28"/>
        <v>#N/A</v>
      </c>
      <c r="S174" s="84">
        <v>315211701003102</v>
      </c>
      <c r="T174" s="85" t="s">
        <v>2385</v>
      </c>
    </row>
    <row r="175" spans="1:20" ht="30" customHeight="1" thickBot="1" x14ac:dyDescent="0.3">
      <c r="B175" s="40">
        <v>146</v>
      </c>
      <c r="C175" s="99"/>
      <c r="D175" s="100" t="str">
        <f t="shared" si="27"/>
        <v xml:space="preserve"> </v>
      </c>
      <c r="E175" s="145"/>
      <c r="F175" s="146"/>
      <c r="G175" s="40">
        <v>146</v>
      </c>
      <c r="H175" s="7"/>
      <c r="M175" s="5" t="e">
        <f t="shared" si="28"/>
        <v>#N/A</v>
      </c>
      <c r="S175" s="84">
        <v>315211800000000</v>
      </c>
      <c r="T175" s="85" t="s">
        <v>2386</v>
      </c>
    </row>
    <row r="176" spans="1:20" s="13" customFormat="1" ht="30" customHeight="1" thickBot="1" x14ac:dyDescent="0.3">
      <c r="A176" s="59"/>
      <c r="B176" s="40">
        <v>147</v>
      </c>
      <c r="C176" s="51"/>
      <c r="D176" s="52" t="s">
        <v>113</v>
      </c>
      <c r="E176" s="147">
        <f>SUM(E166:F175)</f>
        <v>0</v>
      </c>
      <c r="F176" s="148"/>
      <c r="G176" s="40">
        <v>147</v>
      </c>
      <c r="H176" s="32"/>
      <c r="J176" s="80"/>
      <c r="K176" s="81"/>
      <c r="S176" s="84">
        <v>315211801003101</v>
      </c>
      <c r="T176" s="85" t="s">
        <v>2387</v>
      </c>
    </row>
    <row r="177" spans="1:20" ht="30" customHeight="1" thickBot="1" x14ac:dyDescent="0.3">
      <c r="B177" s="40">
        <v>148</v>
      </c>
      <c r="C177" s="53"/>
      <c r="D177" s="53"/>
      <c r="E177" s="28"/>
      <c r="F177" s="28"/>
      <c r="G177" s="40">
        <v>148</v>
      </c>
      <c r="H177" s="7"/>
      <c r="Q177" s="13"/>
      <c r="R177" s="13"/>
      <c r="S177" s="84"/>
      <c r="T177" s="85"/>
    </row>
    <row r="178" spans="1:20" ht="51.75" customHeight="1" thickBot="1" x14ac:dyDescent="0.3">
      <c r="A178" s="56" t="s">
        <v>614</v>
      </c>
      <c r="B178" s="40">
        <v>150</v>
      </c>
      <c r="C178" s="170" t="s">
        <v>1217</v>
      </c>
      <c r="D178" s="171"/>
      <c r="E178" s="151" t="s">
        <v>4459</v>
      </c>
      <c r="F178" s="152"/>
      <c r="G178" s="40">
        <v>150</v>
      </c>
      <c r="H178" s="142"/>
      <c r="S178" s="84">
        <v>315211900000000</v>
      </c>
      <c r="T178" s="85" t="s">
        <v>2388</v>
      </c>
    </row>
    <row r="179" spans="1:20" ht="30" customHeight="1" x14ac:dyDescent="0.25">
      <c r="B179" s="40">
        <v>151</v>
      </c>
      <c r="C179" s="101" t="s">
        <v>1209</v>
      </c>
      <c r="D179" s="103" t="s">
        <v>112</v>
      </c>
      <c r="E179" s="103" t="s">
        <v>118</v>
      </c>
      <c r="F179" s="104" t="s">
        <v>117</v>
      </c>
      <c r="G179" s="40">
        <v>151</v>
      </c>
      <c r="H179" s="142"/>
      <c r="J179" s="79"/>
      <c r="S179" s="84">
        <v>315211900103102</v>
      </c>
      <c r="T179" s="85" t="s">
        <v>2389</v>
      </c>
    </row>
    <row r="180" spans="1:20" ht="30" customHeight="1" x14ac:dyDescent="0.25">
      <c r="A180" s="135"/>
      <c r="B180" s="136">
        <v>152</v>
      </c>
      <c r="C180" s="87"/>
      <c r="D180" s="92" t="str">
        <f t="shared" ref="D180:D189" si="29">IF(COUNTBLANK(C180)=1," ",IF(ISNUMBER(C180)=TRUE(),IF(ISERROR(M180)=TRUE(),"Nincs ilyen OKJ kód!",M180),C180))</f>
        <v xml:space="preserve"> </v>
      </c>
      <c r="E180" s="138"/>
      <c r="F180" s="139"/>
      <c r="G180" s="43">
        <v>152</v>
      </c>
      <c r="H180" s="7"/>
      <c r="M180" s="5" t="e">
        <f t="shared" ref="M180:M189" si="30">VLOOKUP(C180,S:T,2,0)</f>
        <v>#N/A</v>
      </c>
      <c r="S180" s="84">
        <v>315211900103103</v>
      </c>
      <c r="T180" s="85" t="s">
        <v>2390</v>
      </c>
    </row>
    <row r="181" spans="1:20" ht="30" customHeight="1" x14ac:dyDescent="0.25">
      <c r="A181" s="135"/>
      <c r="B181" s="137">
        <v>153</v>
      </c>
      <c r="C181" s="87"/>
      <c r="D181" s="92" t="str">
        <f t="shared" si="29"/>
        <v xml:space="preserve"> </v>
      </c>
      <c r="E181" s="138"/>
      <c r="F181" s="139"/>
      <c r="G181" s="40">
        <v>153</v>
      </c>
      <c r="H181" s="7"/>
      <c r="M181" s="5" t="e">
        <f t="shared" si="30"/>
        <v>#N/A</v>
      </c>
      <c r="S181" s="84">
        <v>315211900103104</v>
      </c>
      <c r="T181" s="85" t="s">
        <v>2391</v>
      </c>
    </row>
    <row r="182" spans="1:20" ht="30" customHeight="1" x14ac:dyDescent="0.25">
      <c r="A182" s="135"/>
      <c r="B182" s="137">
        <v>154</v>
      </c>
      <c r="C182" s="87"/>
      <c r="D182" s="92" t="str">
        <f t="shared" si="29"/>
        <v xml:space="preserve"> </v>
      </c>
      <c r="E182" s="138"/>
      <c r="F182" s="139"/>
      <c r="G182" s="40">
        <v>154</v>
      </c>
      <c r="H182" s="7"/>
      <c r="M182" s="5" t="e">
        <f t="shared" si="30"/>
        <v>#N/A</v>
      </c>
      <c r="S182" s="84">
        <v>315211900103105</v>
      </c>
      <c r="T182" s="85" t="s">
        <v>2392</v>
      </c>
    </row>
    <row r="183" spans="1:20" ht="30" customHeight="1" x14ac:dyDescent="0.25">
      <c r="A183" s="135"/>
      <c r="B183" s="137">
        <v>155</v>
      </c>
      <c r="C183" s="87"/>
      <c r="D183" s="92" t="str">
        <f t="shared" si="29"/>
        <v xml:space="preserve"> </v>
      </c>
      <c r="E183" s="138"/>
      <c r="F183" s="139"/>
      <c r="G183" s="40">
        <v>155</v>
      </c>
      <c r="H183" s="7"/>
      <c r="M183" s="5" t="e">
        <f t="shared" si="30"/>
        <v>#N/A</v>
      </c>
      <c r="S183" s="84">
        <v>315211900103106</v>
      </c>
      <c r="T183" s="85" t="s">
        <v>2393</v>
      </c>
    </row>
    <row r="184" spans="1:20" ht="30" customHeight="1" x14ac:dyDescent="0.25">
      <c r="A184" s="135"/>
      <c r="B184" s="136">
        <v>156</v>
      </c>
      <c r="C184" s="87"/>
      <c r="D184" s="92" t="str">
        <f t="shared" si="29"/>
        <v xml:space="preserve"> </v>
      </c>
      <c r="E184" s="138"/>
      <c r="F184" s="139"/>
      <c r="G184" s="43">
        <v>156</v>
      </c>
      <c r="H184" s="7"/>
      <c r="M184" s="5" t="e">
        <f t="shared" si="30"/>
        <v>#N/A</v>
      </c>
      <c r="S184" s="84">
        <v>315211900103107</v>
      </c>
      <c r="T184" s="85" t="s">
        <v>2394</v>
      </c>
    </row>
    <row r="185" spans="1:20" ht="30" customHeight="1" x14ac:dyDescent="0.25">
      <c r="A185" s="135"/>
      <c r="B185" s="137">
        <v>157</v>
      </c>
      <c r="C185" s="87"/>
      <c r="D185" s="92" t="str">
        <f t="shared" si="29"/>
        <v xml:space="preserve"> </v>
      </c>
      <c r="E185" s="138"/>
      <c r="F185" s="139"/>
      <c r="G185" s="40">
        <v>157</v>
      </c>
      <c r="H185" s="7"/>
      <c r="M185" s="5" t="e">
        <f t="shared" si="30"/>
        <v>#N/A</v>
      </c>
      <c r="S185" s="84">
        <v>315211900103108</v>
      </c>
      <c r="T185" s="85" t="s">
        <v>2395</v>
      </c>
    </row>
    <row r="186" spans="1:20" ht="30" customHeight="1" x14ac:dyDescent="0.25">
      <c r="A186" s="135"/>
      <c r="B186" s="137">
        <v>158</v>
      </c>
      <c r="C186" s="87"/>
      <c r="D186" s="92" t="str">
        <f t="shared" si="29"/>
        <v xml:space="preserve"> </v>
      </c>
      <c r="E186" s="138"/>
      <c r="F186" s="139"/>
      <c r="G186" s="40">
        <v>158</v>
      </c>
      <c r="H186" s="7"/>
      <c r="M186" s="5" t="e">
        <f t="shared" si="30"/>
        <v>#N/A</v>
      </c>
      <c r="S186" s="84">
        <v>315211900103109</v>
      </c>
      <c r="T186" s="85" t="s">
        <v>2396</v>
      </c>
    </row>
    <row r="187" spans="1:20" ht="30" customHeight="1" x14ac:dyDescent="0.25">
      <c r="A187" s="135"/>
      <c r="B187" s="137">
        <v>159</v>
      </c>
      <c r="C187" s="87"/>
      <c r="D187" s="92" t="str">
        <f t="shared" si="29"/>
        <v xml:space="preserve"> </v>
      </c>
      <c r="E187" s="138"/>
      <c r="F187" s="139"/>
      <c r="G187" s="40">
        <v>159</v>
      </c>
      <c r="H187" s="7"/>
      <c r="M187" s="5" t="e">
        <f t="shared" si="30"/>
        <v>#N/A</v>
      </c>
      <c r="S187" s="84">
        <v>315211900103110</v>
      </c>
      <c r="T187" s="85" t="s">
        <v>2397</v>
      </c>
    </row>
    <row r="188" spans="1:20" ht="30" customHeight="1" x14ac:dyDescent="0.25">
      <c r="A188" s="135"/>
      <c r="B188" s="136">
        <v>160</v>
      </c>
      <c r="C188" s="87"/>
      <c r="D188" s="92" t="str">
        <f t="shared" si="29"/>
        <v xml:space="preserve"> </v>
      </c>
      <c r="E188" s="138"/>
      <c r="F188" s="139"/>
      <c r="G188" s="43">
        <v>160</v>
      </c>
      <c r="H188" s="7"/>
      <c r="M188" s="5" t="e">
        <f t="shared" si="30"/>
        <v>#N/A</v>
      </c>
      <c r="S188" s="84">
        <v>315212000000000</v>
      </c>
      <c r="T188" s="85" t="s">
        <v>2398</v>
      </c>
    </row>
    <row r="189" spans="1:20" ht="30" customHeight="1" thickBot="1" x14ac:dyDescent="0.3">
      <c r="A189" s="135"/>
      <c r="B189" s="137">
        <v>161</v>
      </c>
      <c r="C189" s="99"/>
      <c r="D189" s="100" t="str">
        <f t="shared" si="29"/>
        <v xml:space="preserve"> </v>
      </c>
      <c r="E189" s="140"/>
      <c r="F189" s="141"/>
      <c r="G189" s="40">
        <v>161</v>
      </c>
      <c r="H189" s="7"/>
      <c r="M189" s="5" t="e">
        <f t="shared" si="30"/>
        <v>#N/A</v>
      </c>
      <c r="S189" s="84">
        <v>315212000103101</v>
      </c>
      <c r="T189" s="85" t="s">
        <v>2399</v>
      </c>
    </row>
    <row r="190" spans="1:20" s="13" customFormat="1" ht="30" customHeight="1" thickBot="1" x14ac:dyDescent="0.3">
      <c r="A190" s="59"/>
      <c r="B190" s="40">
        <v>162</v>
      </c>
      <c r="C190" s="51"/>
      <c r="D190" s="52" t="s">
        <v>113</v>
      </c>
      <c r="E190" s="167">
        <f>SUM(E180:F189)</f>
        <v>0</v>
      </c>
      <c r="F190" s="168"/>
      <c r="G190" s="40">
        <v>162</v>
      </c>
      <c r="H190" s="32"/>
      <c r="J190" s="80"/>
      <c r="K190" s="81"/>
      <c r="Q190" s="5"/>
      <c r="R190" s="5"/>
      <c r="S190" s="84">
        <v>315212000103102</v>
      </c>
      <c r="T190" s="85" t="s">
        <v>2400</v>
      </c>
    </row>
    <row r="191" spans="1:20" ht="30" customHeight="1" thickBot="1" x14ac:dyDescent="0.3">
      <c r="B191" s="40">
        <v>164</v>
      </c>
      <c r="C191" s="55"/>
      <c r="D191" s="55"/>
      <c r="E191" s="22"/>
      <c r="F191" s="23"/>
      <c r="G191" s="40">
        <v>164</v>
      </c>
      <c r="H191" s="7"/>
      <c r="Q191" s="13"/>
      <c r="R191" s="13"/>
      <c r="S191" s="84">
        <v>315212000103103</v>
      </c>
      <c r="T191" s="85" t="s">
        <v>2401</v>
      </c>
    </row>
    <row r="192" spans="1:20" ht="49.5" customHeight="1" thickBot="1" x14ac:dyDescent="0.3">
      <c r="A192" s="56" t="s">
        <v>614</v>
      </c>
      <c r="B192" s="40">
        <v>165</v>
      </c>
      <c r="C192" s="172" t="s">
        <v>1218</v>
      </c>
      <c r="D192" s="173"/>
      <c r="E192" s="151" t="s">
        <v>4458</v>
      </c>
      <c r="F192" s="152"/>
      <c r="G192" s="40">
        <v>165</v>
      </c>
      <c r="H192" s="142"/>
      <c r="Q192" s="13"/>
      <c r="R192" s="13"/>
      <c r="S192" s="84"/>
      <c r="T192" s="85"/>
    </row>
    <row r="193" spans="1:20" ht="30" customHeight="1" x14ac:dyDescent="0.25">
      <c r="B193" s="40">
        <v>166</v>
      </c>
      <c r="C193" s="101" t="s">
        <v>1209</v>
      </c>
      <c r="D193" s="102" t="s">
        <v>112</v>
      </c>
      <c r="E193" s="102" t="s">
        <v>118</v>
      </c>
      <c r="F193" s="104" t="s">
        <v>117</v>
      </c>
      <c r="G193" s="40">
        <v>166</v>
      </c>
      <c r="H193" s="142"/>
      <c r="J193" s="79"/>
      <c r="S193" s="84">
        <v>31521201</v>
      </c>
      <c r="T193" s="85" t="s">
        <v>2402</v>
      </c>
    </row>
    <row r="194" spans="1:20" ht="30" customHeight="1" x14ac:dyDescent="0.25">
      <c r="A194" s="135"/>
      <c r="B194" s="136">
        <v>167</v>
      </c>
      <c r="C194" s="87"/>
      <c r="D194" s="92" t="str">
        <f t="shared" ref="D194:D203" si="31">IF(COUNTBLANK(C194)=1," ",IF(ISNUMBER(C194)=TRUE(),IF(ISERROR(M194)=TRUE(),"Nincs ilyen OKJ kód!",M194),C194))</f>
        <v xml:space="preserve"> </v>
      </c>
      <c r="E194" s="138"/>
      <c r="F194" s="139"/>
      <c r="G194" s="43">
        <v>167</v>
      </c>
      <c r="H194" s="7"/>
      <c r="M194" s="5" t="e">
        <f t="shared" ref="M194:M203" si="32">VLOOKUP(C194,S:T,2,0)</f>
        <v>#N/A</v>
      </c>
      <c r="S194" s="84">
        <v>31521202</v>
      </c>
      <c r="T194" s="85" t="s">
        <v>2403</v>
      </c>
    </row>
    <row r="195" spans="1:20" ht="30" customHeight="1" x14ac:dyDescent="0.25">
      <c r="A195" s="135"/>
      <c r="B195" s="137">
        <v>168</v>
      </c>
      <c r="C195" s="87"/>
      <c r="D195" s="92" t="str">
        <f t="shared" si="31"/>
        <v xml:space="preserve"> </v>
      </c>
      <c r="E195" s="138"/>
      <c r="F195" s="139"/>
      <c r="G195" s="40">
        <v>168</v>
      </c>
      <c r="H195" s="7"/>
      <c r="M195" s="5" t="e">
        <f t="shared" si="32"/>
        <v>#N/A</v>
      </c>
      <c r="S195" s="84">
        <v>31521203</v>
      </c>
      <c r="T195" s="85" t="s">
        <v>2404</v>
      </c>
    </row>
    <row r="196" spans="1:20" ht="30" customHeight="1" x14ac:dyDescent="0.25">
      <c r="A196" s="135"/>
      <c r="B196" s="137">
        <v>169</v>
      </c>
      <c r="C196" s="87"/>
      <c r="D196" s="92" t="str">
        <f t="shared" si="31"/>
        <v xml:space="preserve"> </v>
      </c>
      <c r="E196" s="138"/>
      <c r="F196" s="139"/>
      <c r="G196" s="40">
        <v>169</v>
      </c>
      <c r="H196" s="7"/>
      <c r="M196" s="5" t="e">
        <f t="shared" si="32"/>
        <v>#N/A</v>
      </c>
      <c r="S196" s="84">
        <v>31521204</v>
      </c>
      <c r="T196" s="85" t="s">
        <v>2405</v>
      </c>
    </row>
    <row r="197" spans="1:20" ht="30" customHeight="1" x14ac:dyDescent="0.25">
      <c r="A197" s="135"/>
      <c r="B197" s="137">
        <v>170</v>
      </c>
      <c r="C197" s="87"/>
      <c r="D197" s="92" t="str">
        <f t="shared" si="31"/>
        <v xml:space="preserve"> </v>
      </c>
      <c r="E197" s="138"/>
      <c r="F197" s="139"/>
      <c r="G197" s="40">
        <v>170</v>
      </c>
      <c r="H197" s="7"/>
      <c r="M197" s="5" t="e">
        <f t="shared" si="32"/>
        <v>#N/A</v>
      </c>
      <c r="S197" s="84">
        <v>31521205</v>
      </c>
      <c r="T197" s="85" t="s">
        <v>2406</v>
      </c>
    </row>
    <row r="198" spans="1:20" ht="30" customHeight="1" x14ac:dyDescent="0.25">
      <c r="A198" s="135"/>
      <c r="B198" s="136">
        <v>171</v>
      </c>
      <c r="C198" s="87"/>
      <c r="D198" s="92" t="str">
        <f t="shared" si="31"/>
        <v xml:space="preserve"> </v>
      </c>
      <c r="E198" s="138"/>
      <c r="F198" s="139"/>
      <c r="G198" s="43">
        <v>171</v>
      </c>
      <c r="H198" s="7"/>
      <c r="M198" s="5" t="e">
        <f t="shared" si="32"/>
        <v>#N/A</v>
      </c>
      <c r="S198" s="84">
        <v>31521206</v>
      </c>
      <c r="T198" s="85" t="s">
        <v>2407</v>
      </c>
    </row>
    <row r="199" spans="1:20" ht="30" customHeight="1" x14ac:dyDescent="0.25">
      <c r="A199" s="135"/>
      <c r="B199" s="137">
        <v>172</v>
      </c>
      <c r="C199" s="87"/>
      <c r="D199" s="92" t="str">
        <f t="shared" si="31"/>
        <v xml:space="preserve"> </v>
      </c>
      <c r="E199" s="138"/>
      <c r="F199" s="139"/>
      <c r="G199" s="40">
        <v>172</v>
      </c>
      <c r="H199" s="7"/>
      <c r="M199" s="5" t="e">
        <f t="shared" si="32"/>
        <v>#N/A</v>
      </c>
      <c r="S199" s="84">
        <v>31521207</v>
      </c>
      <c r="T199" s="85" t="s">
        <v>2408</v>
      </c>
    </row>
    <row r="200" spans="1:20" ht="30" customHeight="1" x14ac:dyDescent="0.25">
      <c r="A200" s="135"/>
      <c r="B200" s="137">
        <v>173</v>
      </c>
      <c r="C200" s="87"/>
      <c r="D200" s="92" t="str">
        <f t="shared" si="31"/>
        <v xml:space="preserve"> </v>
      </c>
      <c r="E200" s="138"/>
      <c r="F200" s="139"/>
      <c r="G200" s="40">
        <v>173</v>
      </c>
      <c r="H200" s="7"/>
      <c r="M200" s="5" t="e">
        <f t="shared" si="32"/>
        <v>#N/A</v>
      </c>
      <c r="S200" s="84">
        <v>31521208</v>
      </c>
      <c r="T200" s="85" t="s">
        <v>2409</v>
      </c>
    </row>
    <row r="201" spans="1:20" ht="30" customHeight="1" x14ac:dyDescent="0.25">
      <c r="A201" s="135"/>
      <c r="B201" s="136">
        <v>174</v>
      </c>
      <c r="C201" s="87"/>
      <c r="D201" s="92" t="str">
        <f t="shared" si="31"/>
        <v xml:space="preserve"> </v>
      </c>
      <c r="E201" s="138"/>
      <c r="F201" s="139"/>
      <c r="G201" s="43">
        <v>174</v>
      </c>
      <c r="H201" s="7"/>
      <c r="M201" s="5" t="e">
        <f t="shared" si="32"/>
        <v>#N/A</v>
      </c>
      <c r="S201" s="84">
        <v>31521209</v>
      </c>
      <c r="T201" s="85" t="s">
        <v>584</v>
      </c>
    </row>
    <row r="202" spans="1:20" ht="30" customHeight="1" x14ac:dyDescent="0.25">
      <c r="A202" s="135"/>
      <c r="B202" s="137">
        <v>175</v>
      </c>
      <c r="C202" s="87"/>
      <c r="D202" s="92" t="str">
        <f t="shared" si="31"/>
        <v xml:space="preserve"> </v>
      </c>
      <c r="E202" s="138"/>
      <c r="F202" s="139"/>
      <c r="G202" s="40">
        <v>175</v>
      </c>
      <c r="H202" s="7"/>
      <c r="M202" s="5" t="e">
        <f t="shared" si="32"/>
        <v>#N/A</v>
      </c>
      <c r="S202" s="84">
        <v>31521210</v>
      </c>
      <c r="T202" s="85" t="s">
        <v>585</v>
      </c>
    </row>
    <row r="203" spans="1:20" ht="30" customHeight="1" thickBot="1" x14ac:dyDescent="0.3">
      <c r="A203" s="135"/>
      <c r="B203" s="137">
        <v>176</v>
      </c>
      <c r="C203" s="99"/>
      <c r="D203" s="100" t="str">
        <f t="shared" si="31"/>
        <v xml:space="preserve"> </v>
      </c>
      <c r="E203" s="140"/>
      <c r="F203" s="141"/>
      <c r="G203" s="40">
        <v>176</v>
      </c>
      <c r="H203" s="7"/>
      <c r="M203" s="5" t="e">
        <f t="shared" si="32"/>
        <v>#N/A</v>
      </c>
      <c r="S203" s="84">
        <v>315212100000000</v>
      </c>
      <c r="T203" s="85" t="s">
        <v>2410</v>
      </c>
    </row>
    <row r="204" spans="1:20" s="13" customFormat="1" ht="30" customHeight="1" thickBot="1" x14ac:dyDescent="0.3">
      <c r="A204" s="59"/>
      <c r="B204" s="40">
        <v>177</v>
      </c>
      <c r="C204" s="11"/>
      <c r="D204" s="12" t="s">
        <v>113</v>
      </c>
      <c r="E204" s="147">
        <f>SUM(E194:F203)</f>
        <v>0</v>
      </c>
      <c r="F204" s="148"/>
      <c r="G204" s="40">
        <v>177</v>
      </c>
      <c r="H204" s="32"/>
      <c r="J204" s="80"/>
      <c r="K204" s="81"/>
      <c r="Q204" s="5"/>
      <c r="R204" s="5"/>
      <c r="S204" s="84">
        <v>315212101003101</v>
      </c>
      <c r="T204" s="85" t="s">
        <v>2411</v>
      </c>
    </row>
    <row r="205" spans="1:20" ht="30" customHeight="1" x14ac:dyDescent="0.25">
      <c r="B205" s="43">
        <v>178</v>
      </c>
      <c r="C205" s="20"/>
      <c r="D205" s="20"/>
      <c r="E205" s="19"/>
      <c r="F205" s="15"/>
      <c r="G205" s="43">
        <v>178</v>
      </c>
      <c r="H205" s="7"/>
      <c r="S205" s="84">
        <v>31521211</v>
      </c>
      <c r="T205" s="85" t="s">
        <v>2412</v>
      </c>
    </row>
    <row r="206" spans="1:20" x14ac:dyDescent="0.25">
      <c r="B206" s="40">
        <v>179</v>
      </c>
      <c r="C206" s="166" t="s">
        <v>1219</v>
      </c>
      <c r="D206" s="166"/>
      <c r="E206" s="166"/>
      <c r="F206" s="166"/>
      <c r="G206" s="40">
        <v>179</v>
      </c>
      <c r="H206" s="7"/>
      <c r="Q206" s="13"/>
      <c r="R206" s="13"/>
      <c r="S206" s="84">
        <v>31521212</v>
      </c>
      <c r="T206" s="85" t="s">
        <v>2413</v>
      </c>
    </row>
    <row r="207" spans="1:20" ht="19.5" customHeight="1" x14ac:dyDescent="0.25">
      <c r="B207" s="40">
        <v>180</v>
      </c>
      <c r="C207" s="166"/>
      <c r="D207" s="166"/>
      <c r="E207" s="166"/>
      <c r="F207" s="166"/>
      <c r="G207" s="40">
        <v>180</v>
      </c>
      <c r="H207" s="7"/>
      <c r="S207" s="84">
        <v>31521213</v>
      </c>
      <c r="T207" s="85" t="s">
        <v>2414</v>
      </c>
    </row>
    <row r="208" spans="1:20" ht="12.75" customHeight="1" thickBot="1" x14ac:dyDescent="0.3">
      <c r="B208" s="40">
        <v>210</v>
      </c>
      <c r="C208" s="55"/>
      <c r="D208" s="55"/>
      <c r="E208" s="19"/>
      <c r="F208" s="15"/>
      <c r="G208" s="40">
        <v>210</v>
      </c>
      <c r="H208" s="7"/>
      <c r="S208" s="84">
        <v>31521215</v>
      </c>
      <c r="T208" s="85" t="s">
        <v>2415</v>
      </c>
    </row>
    <row r="209" spans="1:20" ht="50.25" customHeight="1" thickBot="1" x14ac:dyDescent="0.3">
      <c r="A209" s="56" t="s">
        <v>614</v>
      </c>
      <c r="B209" s="40">
        <v>212</v>
      </c>
      <c r="C209" s="164" t="s">
        <v>549</v>
      </c>
      <c r="D209" s="165"/>
      <c r="E209" s="151" t="s">
        <v>4458</v>
      </c>
      <c r="F209" s="152"/>
      <c r="G209" s="40">
        <v>212</v>
      </c>
      <c r="H209" s="142"/>
      <c r="S209" s="84">
        <v>31521216</v>
      </c>
      <c r="T209" s="85" t="s">
        <v>2416</v>
      </c>
    </row>
    <row r="210" spans="1:20" ht="30" customHeight="1" x14ac:dyDescent="0.25">
      <c r="B210" s="40">
        <v>213</v>
      </c>
      <c r="C210" s="101" t="s">
        <v>1209</v>
      </c>
      <c r="D210" s="102" t="s">
        <v>112</v>
      </c>
      <c r="E210" s="149" t="s">
        <v>114</v>
      </c>
      <c r="F210" s="150"/>
      <c r="G210" s="40">
        <v>213</v>
      </c>
      <c r="H210" s="142"/>
      <c r="J210" s="79"/>
      <c r="S210" s="84">
        <v>31521618</v>
      </c>
      <c r="T210" s="85" t="s">
        <v>587</v>
      </c>
    </row>
    <row r="211" spans="1:20" ht="30" customHeight="1" x14ac:dyDescent="0.25">
      <c r="B211" s="40">
        <v>214</v>
      </c>
      <c r="C211" s="87"/>
      <c r="D211" s="92" t="str">
        <f t="shared" ref="D211:D220" si="33">IF(COUNTBLANK(C211)=1," ",IF(ISNUMBER(C211)=TRUE(),IF(ISERROR(M211)=TRUE(),"Nincs ilyen OKJ kód!",M211),C211))</f>
        <v xml:space="preserve"> </v>
      </c>
      <c r="E211" s="143"/>
      <c r="F211" s="144"/>
      <c r="G211" s="40">
        <v>214</v>
      </c>
      <c r="H211" s="7"/>
      <c r="M211" s="5" t="e">
        <f t="shared" ref="M211:M220" si="34">VLOOKUP(C211,S:T,2,0)</f>
        <v>#N/A</v>
      </c>
      <c r="S211" s="84">
        <v>31521620</v>
      </c>
      <c r="T211" s="85" t="s">
        <v>2417</v>
      </c>
    </row>
    <row r="212" spans="1:20" ht="30" customHeight="1" x14ac:dyDescent="0.25">
      <c r="B212" s="43">
        <v>215</v>
      </c>
      <c r="C212" s="87"/>
      <c r="D212" s="92" t="str">
        <f t="shared" si="33"/>
        <v xml:space="preserve"> </v>
      </c>
      <c r="E212" s="143"/>
      <c r="F212" s="144"/>
      <c r="G212" s="43">
        <v>215</v>
      </c>
      <c r="H212" s="7"/>
      <c r="M212" s="5" t="e">
        <f t="shared" si="34"/>
        <v>#N/A</v>
      </c>
      <c r="S212" s="84">
        <v>31521621</v>
      </c>
      <c r="T212" s="85" t="s">
        <v>2418</v>
      </c>
    </row>
    <row r="213" spans="1:20" ht="30" customHeight="1" x14ac:dyDescent="0.25">
      <c r="B213" s="40">
        <v>216</v>
      </c>
      <c r="C213" s="87"/>
      <c r="D213" s="92" t="str">
        <f t="shared" si="33"/>
        <v xml:space="preserve"> </v>
      </c>
      <c r="E213" s="143"/>
      <c r="F213" s="144"/>
      <c r="G213" s="40">
        <v>216</v>
      </c>
      <c r="H213" s="7"/>
      <c r="M213" s="5" t="e">
        <f t="shared" si="34"/>
        <v>#N/A</v>
      </c>
      <c r="S213" s="84">
        <v>31521622</v>
      </c>
      <c r="T213" s="85" t="s">
        <v>588</v>
      </c>
    </row>
    <row r="214" spans="1:20" ht="30" customHeight="1" x14ac:dyDescent="0.25">
      <c r="B214" s="40">
        <v>217</v>
      </c>
      <c r="C214" s="87"/>
      <c r="D214" s="92" t="str">
        <f t="shared" si="33"/>
        <v xml:space="preserve"> </v>
      </c>
      <c r="E214" s="143"/>
      <c r="F214" s="144"/>
      <c r="G214" s="40">
        <v>217</v>
      </c>
      <c r="H214" s="7"/>
      <c r="M214" s="5" t="e">
        <f t="shared" si="34"/>
        <v>#N/A</v>
      </c>
      <c r="S214" s="84">
        <v>31522001</v>
      </c>
      <c r="T214" s="85" t="s">
        <v>2263</v>
      </c>
    </row>
    <row r="215" spans="1:20" ht="30" customHeight="1" x14ac:dyDescent="0.25">
      <c r="B215" s="43">
        <v>218</v>
      </c>
      <c r="C215" s="87"/>
      <c r="D215" s="92" t="str">
        <f t="shared" si="33"/>
        <v xml:space="preserve"> </v>
      </c>
      <c r="E215" s="143"/>
      <c r="F215" s="144"/>
      <c r="G215" s="43">
        <v>218</v>
      </c>
      <c r="H215" s="7"/>
      <c r="M215" s="5" t="e">
        <f t="shared" si="34"/>
        <v>#N/A</v>
      </c>
      <c r="S215" s="84">
        <v>31522004</v>
      </c>
      <c r="T215" s="85" t="s">
        <v>2419</v>
      </c>
    </row>
    <row r="216" spans="1:20" ht="30" customHeight="1" x14ac:dyDescent="0.25">
      <c r="B216" s="40">
        <v>219</v>
      </c>
      <c r="C216" s="87"/>
      <c r="D216" s="92" t="str">
        <f t="shared" si="33"/>
        <v xml:space="preserve"> </v>
      </c>
      <c r="E216" s="143"/>
      <c r="F216" s="144"/>
      <c r="G216" s="40">
        <v>219</v>
      </c>
      <c r="H216" s="7"/>
      <c r="M216" s="5" t="e">
        <f t="shared" si="34"/>
        <v>#N/A</v>
      </c>
      <c r="S216" s="84">
        <v>315220130000000</v>
      </c>
      <c r="T216" s="85" t="s">
        <v>589</v>
      </c>
    </row>
    <row r="217" spans="1:20" ht="30" customHeight="1" x14ac:dyDescent="0.25">
      <c r="B217" s="40">
        <v>220</v>
      </c>
      <c r="C217" s="87"/>
      <c r="D217" s="92" t="str">
        <f t="shared" si="33"/>
        <v xml:space="preserve"> </v>
      </c>
      <c r="E217" s="143"/>
      <c r="F217" s="144"/>
      <c r="G217" s="40">
        <v>220</v>
      </c>
      <c r="H217" s="7"/>
      <c r="M217" s="5" t="e">
        <f t="shared" si="34"/>
        <v>#N/A</v>
      </c>
      <c r="S217" s="84">
        <v>315220200000000</v>
      </c>
      <c r="T217" s="85" t="s">
        <v>2420</v>
      </c>
    </row>
    <row r="218" spans="1:20" ht="30" customHeight="1" x14ac:dyDescent="0.25">
      <c r="B218" s="40">
        <v>221</v>
      </c>
      <c r="C218" s="87"/>
      <c r="D218" s="92" t="str">
        <f t="shared" si="33"/>
        <v xml:space="preserve"> </v>
      </c>
      <c r="E218" s="143"/>
      <c r="F218" s="144"/>
      <c r="G218" s="40">
        <v>221</v>
      </c>
      <c r="H218" s="7"/>
      <c r="M218" s="5" t="e">
        <f t="shared" si="34"/>
        <v>#N/A</v>
      </c>
      <c r="S218" s="84">
        <v>315220200103101</v>
      </c>
      <c r="T218" s="85" t="s">
        <v>2421</v>
      </c>
    </row>
    <row r="219" spans="1:20" ht="30" customHeight="1" x14ac:dyDescent="0.25">
      <c r="B219" s="43">
        <v>222</v>
      </c>
      <c r="C219" s="87"/>
      <c r="D219" s="92" t="str">
        <f t="shared" si="33"/>
        <v xml:space="preserve"> </v>
      </c>
      <c r="E219" s="143"/>
      <c r="F219" s="144"/>
      <c r="G219" s="43">
        <v>222</v>
      </c>
      <c r="H219" s="7"/>
      <c r="M219" s="5" t="e">
        <f t="shared" si="34"/>
        <v>#N/A</v>
      </c>
      <c r="S219" s="84">
        <v>315220200103102</v>
      </c>
      <c r="T219" s="85" t="s">
        <v>2422</v>
      </c>
    </row>
    <row r="220" spans="1:20" ht="30" customHeight="1" thickBot="1" x14ac:dyDescent="0.3">
      <c r="B220" s="40">
        <v>223</v>
      </c>
      <c r="C220" s="99"/>
      <c r="D220" s="100" t="str">
        <f t="shared" si="33"/>
        <v xml:space="preserve"> </v>
      </c>
      <c r="E220" s="145"/>
      <c r="F220" s="146"/>
      <c r="G220" s="40">
        <v>223</v>
      </c>
      <c r="H220" s="7"/>
      <c r="M220" s="5" t="e">
        <f t="shared" si="34"/>
        <v>#N/A</v>
      </c>
      <c r="S220" s="84">
        <v>315220200103103</v>
      </c>
      <c r="T220" s="85" t="s">
        <v>2423</v>
      </c>
    </row>
    <row r="221" spans="1:20" s="13" customFormat="1" ht="30" customHeight="1" thickBot="1" x14ac:dyDescent="0.3">
      <c r="A221" s="59"/>
      <c r="B221" s="40">
        <v>224</v>
      </c>
      <c r="C221" s="51"/>
      <c r="D221" s="52" t="s">
        <v>113</v>
      </c>
      <c r="E221" s="147">
        <f>SUM(E211:F220)</f>
        <v>0</v>
      </c>
      <c r="F221" s="148"/>
      <c r="G221" s="40">
        <v>224</v>
      </c>
      <c r="H221" s="32"/>
      <c r="J221" s="80"/>
      <c r="K221" s="81"/>
      <c r="Q221" s="5"/>
      <c r="R221" s="5"/>
      <c r="S221" s="84">
        <v>315220200103104</v>
      </c>
      <c r="T221" s="85" t="s">
        <v>2424</v>
      </c>
    </row>
    <row r="222" spans="1:20" ht="30" customHeight="1" thickBot="1" x14ac:dyDescent="0.3">
      <c r="B222" s="40">
        <v>225</v>
      </c>
      <c r="C222" s="55"/>
      <c r="D222" s="55"/>
      <c r="E222" s="19"/>
      <c r="F222" s="15"/>
      <c r="G222" s="40">
        <v>225</v>
      </c>
      <c r="H222" s="7"/>
      <c r="S222" s="84">
        <v>315220201302101</v>
      </c>
      <c r="T222" s="85" t="s">
        <v>2425</v>
      </c>
    </row>
    <row r="223" spans="1:20" ht="51.75" customHeight="1" thickBot="1" x14ac:dyDescent="0.3">
      <c r="A223" s="56" t="s">
        <v>614</v>
      </c>
      <c r="B223" s="40">
        <v>227</v>
      </c>
      <c r="C223" s="164" t="s">
        <v>550</v>
      </c>
      <c r="D223" s="165"/>
      <c r="E223" s="151" t="s">
        <v>4458</v>
      </c>
      <c r="F223" s="152"/>
      <c r="G223" s="40">
        <v>227</v>
      </c>
      <c r="H223" s="142"/>
      <c r="Q223" s="13"/>
      <c r="R223" s="13"/>
      <c r="S223" s="84">
        <v>315220201303101</v>
      </c>
      <c r="T223" s="85" t="s">
        <v>2426</v>
      </c>
    </row>
    <row r="224" spans="1:20" ht="30" customHeight="1" x14ac:dyDescent="0.25">
      <c r="B224" s="40">
        <v>228</v>
      </c>
      <c r="C224" s="101" t="s">
        <v>1209</v>
      </c>
      <c r="D224" s="102" t="s">
        <v>112</v>
      </c>
      <c r="E224" s="149" t="s">
        <v>114</v>
      </c>
      <c r="F224" s="150"/>
      <c r="G224" s="40">
        <v>228</v>
      </c>
      <c r="H224" s="142"/>
      <c r="J224" s="79"/>
      <c r="Q224" s="13"/>
      <c r="R224" s="13"/>
      <c r="S224" s="84"/>
      <c r="T224" s="85"/>
    </row>
    <row r="225" spans="1:20" ht="30" customHeight="1" x14ac:dyDescent="0.25">
      <c r="B225" s="43">
        <v>229</v>
      </c>
      <c r="C225" s="87"/>
      <c r="D225" s="92"/>
      <c r="E225" s="143"/>
      <c r="F225" s="144"/>
      <c r="G225" s="43">
        <v>229</v>
      </c>
      <c r="H225" s="7"/>
      <c r="M225" s="5" t="e">
        <f t="shared" ref="M225:M234" si="35">VLOOKUP(C225,S:T,2,0)</f>
        <v>#N/A</v>
      </c>
      <c r="S225" s="84">
        <v>315220201303102</v>
      </c>
      <c r="T225" s="85" t="s">
        <v>2427</v>
      </c>
    </row>
    <row r="226" spans="1:20" ht="30" customHeight="1" x14ac:dyDescent="0.25">
      <c r="B226" s="40">
        <v>230</v>
      </c>
      <c r="C226" s="87"/>
      <c r="D226" s="92" t="str">
        <f t="shared" ref="D226:D234" si="36">IF(COUNTBLANK(C226)=1," ",IF(ISNUMBER(C226)=TRUE(),IF(ISERROR(M226)=TRUE(),"Nincs ilyen OKJ kód!",M226),C226))</f>
        <v xml:space="preserve"> </v>
      </c>
      <c r="E226" s="143"/>
      <c r="F226" s="144"/>
      <c r="G226" s="40">
        <v>230</v>
      </c>
      <c r="H226" s="7"/>
      <c r="M226" s="5" t="e">
        <f t="shared" si="35"/>
        <v>#N/A</v>
      </c>
      <c r="S226" s="84">
        <v>315220301003101</v>
      </c>
      <c r="T226" s="85" t="s">
        <v>2428</v>
      </c>
    </row>
    <row r="227" spans="1:20" ht="30" customHeight="1" x14ac:dyDescent="0.25">
      <c r="B227" s="40">
        <v>231</v>
      </c>
      <c r="C227" s="87"/>
      <c r="D227" s="92" t="str">
        <f t="shared" si="36"/>
        <v xml:space="preserve"> </v>
      </c>
      <c r="E227" s="143"/>
      <c r="F227" s="144"/>
      <c r="G227" s="40">
        <v>231</v>
      </c>
      <c r="H227" s="7"/>
      <c r="M227" s="5" t="e">
        <f t="shared" si="35"/>
        <v>#N/A</v>
      </c>
      <c r="S227" s="84">
        <v>315220301003102</v>
      </c>
      <c r="T227" s="85" t="s">
        <v>2429</v>
      </c>
    </row>
    <row r="228" spans="1:20" ht="30" customHeight="1" x14ac:dyDescent="0.25">
      <c r="B228" s="40">
        <v>232</v>
      </c>
      <c r="C228" s="87"/>
      <c r="D228" s="92" t="str">
        <f t="shared" si="36"/>
        <v xml:space="preserve"> </v>
      </c>
      <c r="E228" s="143"/>
      <c r="F228" s="144"/>
      <c r="G228" s="40">
        <v>232</v>
      </c>
      <c r="H228" s="7"/>
      <c r="M228" s="5" t="e">
        <f t="shared" si="35"/>
        <v>#N/A</v>
      </c>
      <c r="S228" s="84">
        <v>315220400000000</v>
      </c>
      <c r="T228" s="85" t="s">
        <v>2430</v>
      </c>
    </row>
    <row r="229" spans="1:20" ht="30" customHeight="1" x14ac:dyDescent="0.25">
      <c r="B229" s="43">
        <v>233</v>
      </c>
      <c r="C229" s="87"/>
      <c r="D229" s="92" t="str">
        <f>IF(COUNTBLANK(C229)=1," ",IF(ISNUMBER(C229)=TRUE(),IF(ISERROR(M229)=TRUE(),"Nincs ilyen OKJ kód!",M229),C229))</f>
        <v xml:space="preserve"> </v>
      </c>
      <c r="E229" s="143"/>
      <c r="F229" s="144"/>
      <c r="G229" s="43">
        <v>233</v>
      </c>
      <c r="H229" s="7"/>
      <c r="M229" s="5" t="e">
        <f t="shared" si="35"/>
        <v>#N/A</v>
      </c>
      <c r="S229" s="84">
        <v>315220401003101</v>
      </c>
      <c r="T229" s="85" t="s">
        <v>2431</v>
      </c>
    </row>
    <row r="230" spans="1:20" ht="30" customHeight="1" x14ac:dyDescent="0.25">
      <c r="B230" s="40">
        <v>234</v>
      </c>
      <c r="C230" s="87"/>
      <c r="D230" s="92" t="str">
        <f t="shared" si="36"/>
        <v xml:space="preserve"> </v>
      </c>
      <c r="E230" s="143"/>
      <c r="F230" s="144"/>
      <c r="G230" s="40">
        <v>234</v>
      </c>
      <c r="H230" s="7"/>
      <c r="M230" s="5" t="e">
        <f t="shared" si="35"/>
        <v>#N/A</v>
      </c>
      <c r="S230" s="84">
        <v>31523202</v>
      </c>
      <c r="T230" s="85" t="s">
        <v>2373</v>
      </c>
    </row>
    <row r="231" spans="1:20" ht="30" customHeight="1" x14ac:dyDescent="0.25">
      <c r="B231" s="40">
        <v>235</v>
      </c>
      <c r="C231" s="87"/>
      <c r="D231" s="92" t="str">
        <f t="shared" si="36"/>
        <v xml:space="preserve"> </v>
      </c>
      <c r="E231" s="143"/>
      <c r="F231" s="144"/>
      <c r="G231" s="40">
        <v>235</v>
      </c>
      <c r="H231" s="7"/>
      <c r="M231" s="5" t="e">
        <f t="shared" si="35"/>
        <v>#N/A</v>
      </c>
      <c r="S231" s="84">
        <v>31523204</v>
      </c>
      <c r="T231" s="85" t="s">
        <v>2410</v>
      </c>
    </row>
    <row r="232" spans="1:20" ht="30" customHeight="1" x14ac:dyDescent="0.25">
      <c r="B232" s="40">
        <v>236</v>
      </c>
      <c r="C232" s="87"/>
      <c r="D232" s="92" t="str">
        <f t="shared" si="36"/>
        <v xml:space="preserve"> </v>
      </c>
      <c r="E232" s="143"/>
      <c r="F232" s="144"/>
      <c r="G232" s="40">
        <v>236</v>
      </c>
      <c r="H232" s="7"/>
      <c r="M232" s="5" t="e">
        <f t="shared" si="35"/>
        <v>#N/A</v>
      </c>
      <c r="S232" s="84">
        <v>31523205</v>
      </c>
      <c r="T232" s="85" t="s">
        <v>2432</v>
      </c>
    </row>
    <row r="233" spans="1:20" ht="30" customHeight="1" x14ac:dyDescent="0.25">
      <c r="B233" s="43">
        <v>237</v>
      </c>
      <c r="C233" s="87"/>
      <c r="D233" s="92" t="str">
        <f t="shared" si="36"/>
        <v xml:space="preserve"> </v>
      </c>
      <c r="E233" s="143"/>
      <c r="F233" s="144"/>
      <c r="G233" s="43">
        <v>237</v>
      </c>
      <c r="H233" s="7"/>
      <c r="M233" s="5" t="e">
        <f t="shared" si="35"/>
        <v>#N/A</v>
      </c>
      <c r="S233" s="84">
        <v>31523206</v>
      </c>
      <c r="T233" s="85" t="s">
        <v>2433</v>
      </c>
    </row>
    <row r="234" spans="1:20" ht="30" customHeight="1" thickBot="1" x14ac:dyDescent="0.3">
      <c r="B234" s="40">
        <v>238</v>
      </c>
      <c r="C234" s="99"/>
      <c r="D234" s="100" t="str">
        <f t="shared" si="36"/>
        <v xml:space="preserve"> </v>
      </c>
      <c r="E234" s="145"/>
      <c r="F234" s="146"/>
      <c r="G234" s="40">
        <v>238</v>
      </c>
      <c r="H234" s="7"/>
      <c r="M234" s="5" t="e">
        <f t="shared" si="35"/>
        <v>#N/A</v>
      </c>
      <c r="S234" s="84">
        <v>31523301</v>
      </c>
      <c r="T234" s="85" t="s">
        <v>2434</v>
      </c>
    </row>
    <row r="235" spans="1:20" s="13" customFormat="1" ht="30" customHeight="1" thickBot="1" x14ac:dyDescent="0.3">
      <c r="A235" s="59"/>
      <c r="B235" s="40">
        <v>239</v>
      </c>
      <c r="C235" s="11"/>
      <c r="D235" s="12" t="s">
        <v>113</v>
      </c>
      <c r="E235" s="147">
        <f>SUM(E225:F234)</f>
        <v>0</v>
      </c>
      <c r="F235" s="148"/>
      <c r="G235" s="40">
        <v>239</v>
      </c>
      <c r="H235" s="32"/>
      <c r="J235" s="80"/>
      <c r="K235" s="81"/>
      <c r="Q235" s="5"/>
      <c r="R235" s="5"/>
      <c r="S235" s="84">
        <v>31523304</v>
      </c>
      <c r="T235" s="85" t="s">
        <v>2362</v>
      </c>
    </row>
    <row r="236" spans="1:20" s="13" customFormat="1" ht="30" customHeight="1" thickBot="1" x14ac:dyDescent="0.3">
      <c r="A236" s="59"/>
      <c r="B236" s="40"/>
      <c r="C236" s="11"/>
      <c r="D236" s="94"/>
      <c r="E236" s="95"/>
      <c r="F236" s="95"/>
      <c r="G236" s="96"/>
      <c r="H236" s="32"/>
      <c r="J236" s="80"/>
      <c r="K236" s="81"/>
      <c r="Q236" s="5"/>
      <c r="R236" s="5"/>
      <c r="S236" s="84">
        <v>31523306</v>
      </c>
      <c r="T236" s="85" t="s">
        <v>1000</v>
      </c>
    </row>
    <row r="237" spans="1:20" s="42" customFormat="1" ht="21" customHeight="1" thickBot="1" x14ac:dyDescent="0.3">
      <c r="A237" s="58"/>
      <c r="B237" s="43">
        <v>240</v>
      </c>
      <c r="C237" s="180" t="s">
        <v>1222</v>
      </c>
      <c r="D237" s="181"/>
      <c r="E237" s="181"/>
      <c r="F237" s="182"/>
      <c r="G237" s="43">
        <v>240</v>
      </c>
      <c r="H237" s="41"/>
      <c r="J237" s="82"/>
      <c r="K237" s="83"/>
      <c r="Q237" s="5"/>
      <c r="R237" s="5"/>
      <c r="S237" s="84">
        <v>31523310</v>
      </c>
      <c r="T237" s="85" t="s">
        <v>2435</v>
      </c>
    </row>
    <row r="238" spans="1:20" s="42" customFormat="1" ht="183" customHeight="1" thickBot="1" x14ac:dyDescent="0.3">
      <c r="A238" s="58"/>
      <c r="B238" s="43"/>
      <c r="C238" s="177"/>
      <c r="D238" s="178"/>
      <c r="E238" s="178"/>
      <c r="F238" s="179"/>
      <c r="G238" s="43"/>
      <c r="H238" s="41"/>
      <c r="J238" s="82"/>
      <c r="K238" s="83"/>
      <c r="Q238" s="13"/>
      <c r="R238" s="13"/>
      <c r="S238" s="84">
        <v>31523313</v>
      </c>
      <c r="T238" s="85" t="s">
        <v>2436</v>
      </c>
    </row>
    <row r="239" spans="1:20" ht="27" customHeight="1" x14ac:dyDescent="0.25">
      <c r="B239" s="40">
        <v>241</v>
      </c>
      <c r="C239" s="20"/>
      <c r="D239" s="20"/>
      <c r="E239" s="19"/>
      <c r="F239" s="15"/>
      <c r="G239" s="40">
        <v>241</v>
      </c>
      <c r="H239" s="7"/>
      <c r="Q239" s="42"/>
      <c r="R239" s="42"/>
      <c r="S239" s="84">
        <v>31523314</v>
      </c>
      <c r="T239" s="85" t="s">
        <v>2437</v>
      </c>
    </row>
    <row r="240" spans="1:20" x14ac:dyDescent="0.25">
      <c r="B240" s="40">
        <v>242</v>
      </c>
      <c r="C240" s="33" t="s">
        <v>121</v>
      </c>
      <c r="D240" s="88"/>
      <c r="E240" s="90"/>
      <c r="F240" s="2"/>
      <c r="G240" s="40">
        <v>242</v>
      </c>
      <c r="H240" s="7"/>
      <c r="S240" s="84">
        <v>31523601</v>
      </c>
      <c r="T240" s="85" t="s">
        <v>2438</v>
      </c>
    </row>
    <row r="241" spans="1:20" x14ac:dyDescent="0.25">
      <c r="B241" s="40">
        <v>243</v>
      </c>
      <c r="C241" s="176" t="str">
        <f>IF((I241&gt;0)*(I241&lt;4),"Nem teljes a lap kitöltöttsége!"," ")</f>
        <v xml:space="preserve"> </v>
      </c>
      <c r="D241" s="176"/>
      <c r="E241" s="176"/>
      <c r="F241" s="176"/>
      <c r="G241" s="40">
        <v>243</v>
      </c>
      <c r="H241" s="50"/>
      <c r="I241" s="5">
        <f>SUM(I9:I44)</f>
        <v>0</v>
      </c>
      <c r="S241" s="84">
        <v>31523603</v>
      </c>
      <c r="T241" s="85" t="s">
        <v>2439</v>
      </c>
    </row>
    <row r="242" spans="1:20" x14ac:dyDescent="0.25">
      <c r="B242" s="43">
        <v>244</v>
      </c>
      <c r="C242" s="1"/>
      <c r="D242" s="39"/>
      <c r="E242" s="2" t="s">
        <v>122</v>
      </c>
      <c r="F242" s="2"/>
      <c r="G242" s="43">
        <v>244</v>
      </c>
      <c r="H242" s="7"/>
      <c r="S242" s="84">
        <v>31523701</v>
      </c>
      <c r="T242" s="85" t="s">
        <v>2440</v>
      </c>
    </row>
    <row r="243" spans="1:20" x14ac:dyDescent="0.25">
      <c r="B243" s="40">
        <v>245</v>
      </c>
      <c r="C243" s="3"/>
      <c r="D243" s="3" t="s">
        <v>123</v>
      </c>
      <c r="E243" s="2"/>
      <c r="F243" s="2"/>
      <c r="G243" s="40">
        <v>245</v>
      </c>
      <c r="H243" s="7"/>
      <c r="S243" s="84">
        <v>31524302</v>
      </c>
      <c r="T243" s="85" t="s">
        <v>2441</v>
      </c>
    </row>
    <row r="244" spans="1:20" ht="16.5" customHeight="1" x14ac:dyDescent="0.25">
      <c r="B244" s="40">
        <v>246</v>
      </c>
      <c r="C244" s="62"/>
      <c r="D244" s="62"/>
      <c r="E244" s="63"/>
      <c r="F244" s="64"/>
      <c r="G244" s="40">
        <v>246</v>
      </c>
      <c r="H244" s="7"/>
      <c r="S244" s="84">
        <v>31524303</v>
      </c>
      <c r="T244" s="85" t="s">
        <v>2442</v>
      </c>
    </row>
    <row r="245" spans="1:20" ht="47.25" customHeight="1" x14ac:dyDescent="0.25">
      <c r="B245" s="40">
        <v>247</v>
      </c>
      <c r="C245" s="174" t="s">
        <v>1226</v>
      </c>
      <c r="D245" s="174"/>
      <c r="E245" s="174"/>
      <c r="F245" s="174"/>
      <c r="G245" s="40">
        <v>247</v>
      </c>
      <c r="H245" s="34"/>
      <c r="S245" s="84">
        <v>31524305</v>
      </c>
      <c r="T245" s="85" t="s">
        <v>2443</v>
      </c>
    </row>
    <row r="246" spans="1:20" ht="19.5" customHeight="1" x14ac:dyDescent="0.25">
      <c r="B246" s="43">
        <v>248</v>
      </c>
      <c r="C246" s="35"/>
      <c r="D246" s="91" t="s">
        <v>4456</v>
      </c>
      <c r="E246" s="36"/>
      <c r="F246" s="25"/>
      <c r="G246" s="43">
        <v>248</v>
      </c>
      <c r="H246" s="37"/>
      <c r="S246" s="84">
        <v>31524402</v>
      </c>
      <c r="T246" s="85" t="s">
        <v>2444</v>
      </c>
    </row>
    <row r="247" spans="1:20" ht="45" customHeight="1" x14ac:dyDescent="0.25">
      <c r="A247" s="56" t="s">
        <v>120</v>
      </c>
      <c r="B247" s="40">
        <v>249</v>
      </c>
      <c r="C247" s="175" t="s">
        <v>1223</v>
      </c>
      <c r="D247" s="175"/>
      <c r="E247" s="175"/>
      <c r="F247" s="175"/>
      <c r="G247" s="40">
        <v>249</v>
      </c>
      <c r="H247" s="34"/>
      <c r="S247" s="84">
        <v>31524403</v>
      </c>
      <c r="T247" s="85" t="s">
        <v>2445</v>
      </c>
    </row>
    <row r="248" spans="1:20" x14ac:dyDescent="0.25">
      <c r="B248" s="43">
        <v>251</v>
      </c>
      <c r="C248" s="38"/>
      <c r="D248" s="38" t="s">
        <v>124</v>
      </c>
      <c r="E248" s="38"/>
      <c r="F248" s="38"/>
      <c r="G248" s="43">
        <v>251</v>
      </c>
      <c r="H248" s="38"/>
      <c r="S248" s="84">
        <v>31524408</v>
      </c>
      <c r="T248" s="85" t="s">
        <v>2446</v>
      </c>
    </row>
    <row r="249" spans="1:20" x14ac:dyDescent="0.25">
      <c r="B249" s="40">
        <v>252</v>
      </c>
      <c r="C249" s="20"/>
      <c r="D249" s="20"/>
      <c r="E249" s="20"/>
      <c r="F249" s="25"/>
      <c r="G249" s="40">
        <v>252</v>
      </c>
      <c r="H249" s="7"/>
      <c r="S249" s="84">
        <v>31524414</v>
      </c>
      <c r="T249" s="85" t="s">
        <v>2447</v>
      </c>
    </row>
    <row r="250" spans="1:20" s="42" customFormat="1" x14ac:dyDescent="0.25">
      <c r="A250" s="58"/>
      <c r="B250" s="40">
        <v>253</v>
      </c>
      <c r="C250" s="45">
        <v>2</v>
      </c>
      <c r="D250" s="45">
        <v>3</v>
      </c>
      <c r="E250" s="45">
        <v>6</v>
      </c>
      <c r="F250" s="41">
        <v>7</v>
      </c>
      <c r="G250" s="40">
        <v>253</v>
      </c>
      <c r="H250" s="41"/>
      <c r="J250" s="82"/>
      <c r="K250" s="83"/>
      <c r="Q250" s="5"/>
      <c r="R250" s="5"/>
      <c r="S250" s="84">
        <v>31524602</v>
      </c>
      <c r="T250" s="85" t="s">
        <v>2448</v>
      </c>
    </row>
    <row r="251" spans="1:20" ht="26.25" x14ac:dyDescent="0.25">
      <c r="A251" s="60"/>
      <c r="B251" s="47"/>
      <c r="C251" s="48"/>
      <c r="D251" s="48"/>
      <c r="E251" s="48"/>
      <c r="F251" s="49"/>
      <c r="G251" s="47"/>
      <c r="Q251" s="42"/>
      <c r="R251" s="42"/>
      <c r="S251" s="84">
        <v>315250100000000</v>
      </c>
      <c r="T251" s="85" t="s">
        <v>2449</v>
      </c>
    </row>
    <row r="252" spans="1:20" x14ac:dyDescent="0.25">
      <c r="A252" s="60"/>
      <c r="B252" s="47"/>
      <c r="C252" s="48"/>
      <c r="D252" s="48"/>
      <c r="E252" s="48"/>
      <c r="F252" s="49"/>
      <c r="G252" s="47"/>
      <c r="S252" s="84">
        <v>315250210000000</v>
      </c>
      <c r="T252" s="85" t="s">
        <v>2450</v>
      </c>
    </row>
    <row r="253" spans="1:20" x14ac:dyDescent="0.25">
      <c r="A253" s="60"/>
      <c r="B253" s="47"/>
      <c r="C253" s="48"/>
      <c r="D253" s="48"/>
      <c r="E253" s="48"/>
      <c r="F253" s="49"/>
      <c r="G253" s="47"/>
      <c r="S253" s="84">
        <v>315250310000000</v>
      </c>
      <c r="T253" s="85" t="s">
        <v>2451</v>
      </c>
    </row>
    <row r="254" spans="1:20" ht="38.25" x14ac:dyDescent="0.25">
      <c r="A254" s="60"/>
      <c r="B254" s="47"/>
      <c r="C254" s="48"/>
      <c r="D254" s="48"/>
      <c r="E254" s="48"/>
      <c r="F254" s="49"/>
      <c r="G254" s="47"/>
      <c r="J254" s="128" t="s">
        <v>594</v>
      </c>
      <c r="K254" s="128" t="s">
        <v>639</v>
      </c>
      <c r="L254" s="128" t="s">
        <v>640</v>
      </c>
      <c r="M254" s="128" t="s">
        <v>641</v>
      </c>
      <c r="S254" s="84">
        <v>315250400000000</v>
      </c>
      <c r="T254" s="85" t="s">
        <v>2452</v>
      </c>
    </row>
    <row r="255" spans="1:20" ht="76.5" x14ac:dyDescent="0.25">
      <c r="A255" s="60"/>
      <c r="B255" s="47"/>
      <c r="C255" s="48"/>
      <c r="D255" s="21"/>
      <c r="E255" s="21"/>
      <c r="F255" s="49"/>
      <c r="G255" s="47"/>
      <c r="J255" s="106" t="s">
        <v>1449</v>
      </c>
      <c r="K255" s="109" t="s">
        <v>1136</v>
      </c>
      <c r="L255" s="72"/>
      <c r="M255" s="73"/>
      <c r="S255" s="84">
        <v>31525201</v>
      </c>
      <c r="T255" s="85" t="s">
        <v>2453</v>
      </c>
    </row>
    <row r="256" spans="1:20" ht="38.25" x14ac:dyDescent="0.25">
      <c r="A256" s="60"/>
      <c r="B256" s="47"/>
      <c r="C256" s="48"/>
      <c r="D256" s="21"/>
      <c r="E256" s="21"/>
      <c r="F256" s="49"/>
      <c r="G256" s="47"/>
      <c r="J256" s="106" t="s">
        <v>1487</v>
      </c>
      <c r="K256" s="109" t="s">
        <v>1134</v>
      </c>
      <c r="L256" s="72"/>
      <c r="M256" s="73"/>
      <c r="S256" s="84">
        <v>31525202</v>
      </c>
      <c r="T256" s="85" t="s">
        <v>2454</v>
      </c>
    </row>
    <row r="257" spans="1:20" ht="63.75" x14ac:dyDescent="0.25">
      <c r="A257" s="60"/>
      <c r="B257" s="47"/>
      <c r="C257" s="48"/>
      <c r="D257" s="21"/>
      <c r="E257" s="21"/>
      <c r="F257" s="49"/>
      <c r="G257" s="47"/>
      <c r="J257" s="106" t="s">
        <v>1494</v>
      </c>
      <c r="K257" s="109" t="s">
        <v>4004</v>
      </c>
      <c r="L257" s="72"/>
      <c r="M257" s="73"/>
      <c r="S257" s="84">
        <v>31525204</v>
      </c>
      <c r="T257" s="85" t="s">
        <v>2455</v>
      </c>
    </row>
    <row r="258" spans="1:20" ht="38.25" x14ac:dyDescent="0.25">
      <c r="A258" s="60"/>
      <c r="B258" s="47"/>
      <c r="C258" s="48"/>
      <c r="D258" s="21"/>
      <c r="E258" s="21"/>
      <c r="F258" s="49"/>
      <c r="G258" s="47"/>
      <c r="J258" s="106" t="s">
        <v>1435</v>
      </c>
      <c r="K258" s="109" t="s">
        <v>4005</v>
      </c>
      <c r="L258" s="72"/>
      <c r="M258" s="73"/>
      <c r="S258" s="84">
        <v>31525205</v>
      </c>
      <c r="T258" s="85" t="s">
        <v>2456</v>
      </c>
    </row>
    <row r="259" spans="1:20" ht="63.75" x14ac:dyDescent="0.25">
      <c r="A259" s="60"/>
      <c r="B259" s="47"/>
      <c r="C259" s="48"/>
      <c r="D259" s="21"/>
      <c r="E259" s="21"/>
      <c r="F259" s="49"/>
      <c r="G259" s="47"/>
      <c r="J259" s="106" t="s">
        <v>1436</v>
      </c>
      <c r="K259" s="109" t="s">
        <v>4006</v>
      </c>
      <c r="L259" s="72"/>
      <c r="M259" s="73"/>
      <c r="S259" s="84">
        <v>31525206</v>
      </c>
      <c r="T259" s="85" t="s">
        <v>2457</v>
      </c>
    </row>
    <row r="260" spans="1:20" ht="76.5" x14ac:dyDescent="0.25">
      <c r="A260" s="60"/>
      <c r="B260" s="47"/>
      <c r="C260" s="48"/>
      <c r="D260" s="21"/>
      <c r="E260" s="21"/>
      <c r="F260" s="49"/>
      <c r="G260" s="47"/>
      <c r="J260" s="106" t="s">
        <v>1437</v>
      </c>
      <c r="K260" s="109" t="s">
        <v>1438</v>
      </c>
      <c r="L260" s="72"/>
      <c r="M260" s="73"/>
      <c r="S260" s="84">
        <v>31525207</v>
      </c>
      <c r="T260" s="85" t="s">
        <v>2458</v>
      </c>
    </row>
    <row r="261" spans="1:20" ht="63.75" x14ac:dyDescent="0.25">
      <c r="A261" s="60"/>
      <c r="B261" s="47"/>
      <c r="C261" s="48"/>
      <c r="D261" s="21"/>
      <c r="E261" s="21"/>
      <c r="F261" s="49"/>
      <c r="G261" s="47"/>
      <c r="J261" s="106" t="s">
        <v>1439</v>
      </c>
      <c r="K261" s="109" t="s">
        <v>1138</v>
      </c>
      <c r="L261" s="72"/>
      <c r="M261" s="73"/>
      <c r="S261" s="84">
        <v>31525209</v>
      </c>
      <c r="T261" s="85" t="s">
        <v>2459</v>
      </c>
    </row>
    <row r="262" spans="1:20" ht="51" x14ac:dyDescent="0.25">
      <c r="A262" s="60"/>
      <c r="B262" s="47"/>
      <c r="C262" s="48"/>
      <c r="D262" s="21"/>
      <c r="E262" s="21"/>
      <c r="F262" s="49"/>
      <c r="G262" s="47"/>
      <c r="J262" s="106" t="s">
        <v>1440</v>
      </c>
      <c r="K262" s="109" t="s">
        <v>1441</v>
      </c>
      <c r="L262" s="72"/>
      <c r="M262" s="73"/>
      <c r="S262" s="84">
        <v>31525601</v>
      </c>
      <c r="T262" s="85" t="s">
        <v>2460</v>
      </c>
    </row>
    <row r="263" spans="1:20" ht="89.25" x14ac:dyDescent="0.25">
      <c r="J263" s="106" t="s">
        <v>1444</v>
      </c>
      <c r="K263" s="109" t="s">
        <v>4007</v>
      </c>
      <c r="L263" s="72"/>
      <c r="M263" s="73"/>
      <c r="S263" s="84">
        <v>31525602</v>
      </c>
      <c r="T263" s="85" t="s">
        <v>2461</v>
      </c>
    </row>
    <row r="264" spans="1:20" ht="63.75" x14ac:dyDescent="0.25">
      <c r="J264" s="106" t="s">
        <v>1445</v>
      </c>
      <c r="K264" s="109" t="s">
        <v>1446</v>
      </c>
      <c r="L264" s="72"/>
      <c r="M264" s="73"/>
      <c r="S264" s="84">
        <v>31525603</v>
      </c>
      <c r="T264" s="85" t="s">
        <v>2462</v>
      </c>
    </row>
    <row r="265" spans="1:20" ht="51" x14ac:dyDescent="0.25">
      <c r="J265" s="110" t="s">
        <v>1447</v>
      </c>
      <c r="K265" s="109" t="s">
        <v>1135</v>
      </c>
      <c r="L265" s="72"/>
      <c r="M265" s="73"/>
      <c r="S265" s="84">
        <v>31525902</v>
      </c>
      <c r="T265" s="85" t="s">
        <v>2463</v>
      </c>
    </row>
    <row r="266" spans="1:20" ht="76.5" x14ac:dyDescent="0.25">
      <c r="J266" s="110" t="s">
        <v>1448</v>
      </c>
      <c r="K266" s="109" t="s">
        <v>586</v>
      </c>
      <c r="L266" s="72"/>
      <c r="M266" s="73"/>
      <c r="S266" s="84">
        <v>31525903</v>
      </c>
      <c r="T266" s="85" t="s">
        <v>2464</v>
      </c>
    </row>
    <row r="267" spans="1:20" ht="76.5" x14ac:dyDescent="0.25">
      <c r="J267" s="106" t="s">
        <v>1450</v>
      </c>
      <c r="K267" s="109" t="s">
        <v>4008</v>
      </c>
      <c r="L267" s="72"/>
      <c r="M267" s="73"/>
      <c r="S267" s="84">
        <v>31526202</v>
      </c>
      <c r="T267" s="85" t="s">
        <v>2465</v>
      </c>
    </row>
    <row r="268" spans="1:20" ht="63.75" x14ac:dyDescent="0.25">
      <c r="J268" s="106" t="s">
        <v>1451</v>
      </c>
      <c r="K268" s="109" t="s">
        <v>4009</v>
      </c>
      <c r="L268" s="72"/>
      <c r="M268" s="73"/>
      <c r="S268" s="84">
        <v>31526203</v>
      </c>
      <c r="T268" s="85" t="s">
        <v>2466</v>
      </c>
    </row>
    <row r="269" spans="1:20" ht="89.25" x14ac:dyDescent="0.25">
      <c r="J269" s="106" t="s">
        <v>1452</v>
      </c>
      <c r="K269" s="109" t="s">
        <v>1453</v>
      </c>
      <c r="L269" s="72"/>
      <c r="M269" s="73"/>
      <c r="S269" s="84">
        <v>315270100000000</v>
      </c>
      <c r="T269" s="85" t="s">
        <v>2467</v>
      </c>
    </row>
    <row r="270" spans="1:20" x14ac:dyDescent="0.25">
      <c r="J270" s="106" t="s">
        <v>1454</v>
      </c>
      <c r="K270" s="109" t="s">
        <v>1455</v>
      </c>
      <c r="L270" s="72"/>
      <c r="M270" s="73"/>
      <c r="S270" s="84">
        <v>315270101003101</v>
      </c>
      <c r="T270" s="85" t="s">
        <v>2468</v>
      </c>
    </row>
    <row r="271" spans="1:20" ht="51" x14ac:dyDescent="0.25">
      <c r="J271" s="106" t="s">
        <v>1456</v>
      </c>
      <c r="K271" s="109" t="s">
        <v>4010</v>
      </c>
      <c r="L271" s="72"/>
      <c r="M271" s="73"/>
      <c r="S271" s="84">
        <v>31527201</v>
      </c>
      <c r="T271" s="85" t="s">
        <v>2469</v>
      </c>
    </row>
    <row r="272" spans="1:20" ht="63.75" x14ac:dyDescent="0.25">
      <c r="J272" s="106" t="s">
        <v>1457</v>
      </c>
      <c r="K272" s="109" t="s">
        <v>4011</v>
      </c>
      <c r="L272" s="72"/>
      <c r="M272" s="73"/>
      <c r="S272" s="84">
        <v>31527202</v>
      </c>
      <c r="T272" s="85" t="s">
        <v>2470</v>
      </c>
    </row>
    <row r="273" spans="10:20" ht="51" x14ac:dyDescent="0.25">
      <c r="J273" s="106" t="s">
        <v>1458</v>
      </c>
      <c r="K273" s="109" t="s">
        <v>4012</v>
      </c>
      <c r="L273" s="72"/>
      <c r="M273" s="73"/>
      <c r="S273" s="84">
        <v>31527204</v>
      </c>
      <c r="T273" s="85" t="s">
        <v>1001</v>
      </c>
    </row>
    <row r="274" spans="10:20" ht="51" x14ac:dyDescent="0.25">
      <c r="J274" s="106" t="s">
        <v>1459</v>
      </c>
      <c r="K274" s="109" t="s">
        <v>1137</v>
      </c>
      <c r="L274" s="72"/>
      <c r="M274" s="73"/>
      <c r="S274" s="84">
        <v>31527401</v>
      </c>
      <c r="T274" s="85" t="s">
        <v>2471</v>
      </c>
    </row>
    <row r="275" spans="10:20" ht="76.5" x14ac:dyDescent="0.25">
      <c r="J275" s="106" t="s">
        <v>1460</v>
      </c>
      <c r="K275" s="109" t="s">
        <v>4013</v>
      </c>
      <c r="L275" s="72"/>
      <c r="M275" s="73"/>
      <c r="S275" s="84">
        <v>31527402</v>
      </c>
      <c r="T275" s="85" t="s">
        <v>2472</v>
      </c>
    </row>
    <row r="276" spans="10:20" ht="51" x14ac:dyDescent="0.25">
      <c r="J276" s="106" t="s">
        <v>1462</v>
      </c>
      <c r="K276" s="109" t="s">
        <v>4014</v>
      </c>
      <c r="L276" s="72"/>
      <c r="M276" s="73"/>
      <c r="S276" s="84">
        <v>31527403</v>
      </c>
      <c r="T276" s="85" t="s">
        <v>2473</v>
      </c>
    </row>
    <row r="277" spans="10:20" ht="25.5" x14ac:dyDescent="0.25">
      <c r="J277" s="106" t="s">
        <v>1463</v>
      </c>
      <c r="K277" s="109" t="s">
        <v>4015</v>
      </c>
      <c r="L277" s="72"/>
      <c r="M277" s="73"/>
      <c r="S277" s="84">
        <v>31527603</v>
      </c>
      <c r="T277" s="85" t="s">
        <v>2474</v>
      </c>
    </row>
    <row r="278" spans="10:20" ht="51" x14ac:dyDescent="0.25">
      <c r="J278" s="106" t="s">
        <v>1464</v>
      </c>
      <c r="K278" s="109" t="s">
        <v>4016</v>
      </c>
      <c r="L278" s="72"/>
      <c r="M278" s="73"/>
      <c r="S278" s="84">
        <v>31527805</v>
      </c>
      <c r="T278" s="85" t="s">
        <v>2475</v>
      </c>
    </row>
    <row r="279" spans="10:20" ht="51" x14ac:dyDescent="0.25">
      <c r="J279" s="110" t="s">
        <v>1465</v>
      </c>
      <c r="K279" s="109" t="s">
        <v>4017</v>
      </c>
      <c r="L279" s="72"/>
      <c r="M279" s="73"/>
      <c r="S279" s="84">
        <v>31527806</v>
      </c>
      <c r="T279" s="85" t="s">
        <v>2476</v>
      </c>
    </row>
    <row r="280" spans="10:20" ht="25.5" x14ac:dyDescent="0.25">
      <c r="J280" s="106" t="s">
        <v>1466</v>
      </c>
      <c r="K280" s="109" t="s">
        <v>4018</v>
      </c>
      <c r="L280" s="72"/>
      <c r="M280" s="73"/>
      <c r="S280" s="84">
        <v>31529102</v>
      </c>
      <c r="T280" s="85" t="s">
        <v>2477</v>
      </c>
    </row>
    <row r="281" spans="10:20" ht="89.25" x14ac:dyDescent="0.25">
      <c r="J281" s="106" t="s">
        <v>1467</v>
      </c>
      <c r="K281" s="109" t="s">
        <v>1140</v>
      </c>
      <c r="L281" s="72"/>
      <c r="M281" s="73"/>
      <c r="S281" s="84">
        <v>31529103</v>
      </c>
      <c r="T281" s="85" t="s">
        <v>2478</v>
      </c>
    </row>
    <row r="282" spans="10:20" ht="51" x14ac:dyDescent="0.25">
      <c r="J282" s="106" t="s">
        <v>1468</v>
      </c>
      <c r="K282" s="109" t="s">
        <v>4019</v>
      </c>
      <c r="L282" s="72"/>
      <c r="M282" s="73"/>
      <c r="S282" s="84">
        <v>31529104</v>
      </c>
      <c r="T282" s="85" t="s">
        <v>2479</v>
      </c>
    </row>
    <row r="283" spans="10:20" ht="51" x14ac:dyDescent="0.25">
      <c r="J283" s="106" t="s">
        <v>1469</v>
      </c>
      <c r="K283" s="109" t="s">
        <v>4020</v>
      </c>
      <c r="L283" s="72"/>
      <c r="M283" s="73"/>
      <c r="S283" s="84">
        <v>31529205</v>
      </c>
      <c r="T283" s="85" t="s">
        <v>2480</v>
      </c>
    </row>
    <row r="284" spans="10:20" ht="25.5" x14ac:dyDescent="0.25">
      <c r="J284" s="106" t="s">
        <v>1470</v>
      </c>
      <c r="K284" s="109" t="s">
        <v>4021</v>
      </c>
      <c r="L284" s="72"/>
      <c r="M284" s="73"/>
      <c r="S284" s="84">
        <v>31529208</v>
      </c>
      <c r="T284" s="85" t="s">
        <v>2481</v>
      </c>
    </row>
    <row r="285" spans="10:20" ht="76.5" x14ac:dyDescent="0.25">
      <c r="J285" s="106" t="s">
        <v>1471</v>
      </c>
      <c r="K285" s="109" t="s">
        <v>4022</v>
      </c>
      <c r="L285" s="72"/>
      <c r="M285" s="73"/>
      <c r="S285" s="84">
        <v>31529209</v>
      </c>
      <c r="T285" s="85" t="s">
        <v>2482</v>
      </c>
    </row>
    <row r="286" spans="10:20" ht="76.5" x14ac:dyDescent="0.25">
      <c r="J286" s="106" t="s">
        <v>1474</v>
      </c>
      <c r="K286" s="109" t="s">
        <v>4023</v>
      </c>
      <c r="L286" s="72"/>
      <c r="M286" s="73"/>
      <c r="S286" s="84">
        <v>31529210</v>
      </c>
      <c r="T286" s="85" t="s">
        <v>2483</v>
      </c>
    </row>
    <row r="287" spans="10:20" ht="63.75" x14ac:dyDescent="0.25">
      <c r="J287" s="106" t="s">
        <v>1475</v>
      </c>
      <c r="K287" s="109" t="s">
        <v>1476</v>
      </c>
      <c r="L287" s="72"/>
      <c r="M287" s="73"/>
      <c r="S287" s="84">
        <v>31529211</v>
      </c>
      <c r="T287" s="85" t="s">
        <v>2484</v>
      </c>
    </row>
    <row r="288" spans="10:20" x14ac:dyDescent="0.25">
      <c r="J288" s="106" t="s">
        <v>1477</v>
      </c>
      <c r="K288" s="109" t="s">
        <v>1478</v>
      </c>
      <c r="L288" s="72"/>
      <c r="M288" s="73"/>
      <c r="S288" s="84">
        <v>31529213</v>
      </c>
      <c r="T288" s="85" t="s">
        <v>2485</v>
      </c>
    </row>
    <row r="289" spans="10:20" ht="51" x14ac:dyDescent="0.25">
      <c r="J289" s="106" t="s">
        <v>1479</v>
      </c>
      <c r="K289" s="109" t="s">
        <v>4024</v>
      </c>
      <c r="L289" s="72"/>
      <c r="M289" s="73"/>
      <c r="S289" s="84">
        <v>31529301</v>
      </c>
      <c r="T289" s="85" t="s">
        <v>2269</v>
      </c>
    </row>
    <row r="290" spans="10:20" x14ac:dyDescent="0.25">
      <c r="J290" s="106" t="s">
        <v>1480</v>
      </c>
      <c r="K290" s="109" t="s">
        <v>4025</v>
      </c>
      <c r="L290" s="72"/>
      <c r="M290" s="73"/>
      <c r="S290" s="84">
        <v>315410101002101</v>
      </c>
      <c r="T290" s="85" t="s">
        <v>2486</v>
      </c>
    </row>
    <row r="291" spans="10:20" ht="89.25" x14ac:dyDescent="0.25">
      <c r="J291" s="106" t="s">
        <v>1481</v>
      </c>
      <c r="K291" s="109" t="s">
        <v>748</v>
      </c>
      <c r="L291" s="72"/>
      <c r="M291" s="73"/>
      <c r="S291" s="84">
        <v>315410101002102</v>
      </c>
      <c r="T291" s="85" t="s">
        <v>2487</v>
      </c>
    </row>
    <row r="292" spans="10:20" ht="25.5" x14ac:dyDescent="0.25">
      <c r="J292" s="106" t="s">
        <v>1482</v>
      </c>
      <c r="K292" s="109" t="s">
        <v>4026</v>
      </c>
      <c r="L292" s="72"/>
      <c r="M292" s="73"/>
      <c r="S292" s="84">
        <v>315410101002103</v>
      </c>
      <c r="T292" s="85" t="s">
        <v>2488</v>
      </c>
    </row>
    <row r="293" spans="10:20" ht="63.75" x14ac:dyDescent="0.25">
      <c r="J293" s="106" t="s">
        <v>1483</v>
      </c>
      <c r="K293" s="109" t="s">
        <v>4027</v>
      </c>
      <c r="L293" s="72"/>
      <c r="M293" s="73"/>
      <c r="S293" s="84">
        <v>315410101002104</v>
      </c>
      <c r="T293" s="85" t="s">
        <v>2489</v>
      </c>
    </row>
    <row r="294" spans="10:20" ht="25.5" x14ac:dyDescent="0.25">
      <c r="J294" s="106" t="s">
        <v>1488</v>
      </c>
      <c r="K294" s="109" t="s">
        <v>4028</v>
      </c>
      <c r="L294" s="72"/>
      <c r="M294" s="73"/>
      <c r="S294" s="84">
        <v>315410101002105</v>
      </c>
      <c r="T294" s="85" t="s">
        <v>2490</v>
      </c>
    </row>
    <row r="295" spans="10:20" ht="89.25" x14ac:dyDescent="0.25">
      <c r="J295" s="106" t="s">
        <v>1489</v>
      </c>
      <c r="K295" s="109" t="s">
        <v>4029</v>
      </c>
      <c r="L295" s="72"/>
      <c r="M295" s="73"/>
      <c r="S295" s="84">
        <v>315410101003101</v>
      </c>
      <c r="T295" s="85" t="s">
        <v>2491</v>
      </c>
    </row>
    <row r="296" spans="10:20" ht="38.25" x14ac:dyDescent="0.25">
      <c r="J296" s="106" t="s">
        <v>1491</v>
      </c>
      <c r="K296" s="109" t="s">
        <v>4030</v>
      </c>
      <c r="L296" s="72"/>
      <c r="M296" s="73"/>
      <c r="S296" s="84">
        <v>315410101003102</v>
      </c>
      <c r="T296" s="85" t="s">
        <v>2492</v>
      </c>
    </row>
    <row r="297" spans="10:20" ht="76.5" x14ac:dyDescent="0.25">
      <c r="J297" s="106" t="s">
        <v>1434</v>
      </c>
      <c r="K297" s="109" t="s">
        <v>4451</v>
      </c>
      <c r="L297" s="72"/>
      <c r="M297" s="73"/>
      <c r="S297" s="84">
        <v>315420130000000</v>
      </c>
      <c r="T297" s="85" t="s">
        <v>2493</v>
      </c>
    </row>
    <row r="298" spans="10:20" ht="102" x14ac:dyDescent="0.25">
      <c r="J298" s="106" t="s">
        <v>1461</v>
      </c>
      <c r="K298" s="109" t="s">
        <v>4452</v>
      </c>
      <c r="L298" s="72"/>
      <c r="M298" s="73"/>
      <c r="S298" s="84">
        <v>315420131003101</v>
      </c>
      <c r="T298" s="85" t="s">
        <v>2494</v>
      </c>
    </row>
    <row r="299" spans="10:20" ht="89.25" x14ac:dyDescent="0.25">
      <c r="J299" s="106" t="s">
        <v>1472</v>
      </c>
      <c r="K299" s="109" t="s">
        <v>1473</v>
      </c>
      <c r="L299" s="72"/>
      <c r="M299" s="73"/>
      <c r="S299" s="84">
        <v>315420131003102</v>
      </c>
      <c r="T299" s="85" t="s">
        <v>2495</v>
      </c>
    </row>
    <row r="300" spans="10:20" ht="76.5" x14ac:dyDescent="0.25">
      <c r="J300" s="106" t="s">
        <v>1495</v>
      </c>
      <c r="K300" s="109" t="s">
        <v>4453</v>
      </c>
      <c r="L300" s="72"/>
      <c r="M300" s="73"/>
      <c r="S300" s="84">
        <v>315420201302101</v>
      </c>
      <c r="T300" s="85" t="s">
        <v>2496</v>
      </c>
    </row>
    <row r="301" spans="10:20" ht="38.25" x14ac:dyDescent="0.25">
      <c r="J301" s="106" t="s">
        <v>1496</v>
      </c>
      <c r="K301" s="109" t="s">
        <v>1497</v>
      </c>
      <c r="L301" s="72"/>
      <c r="M301" s="73"/>
      <c r="S301" s="84">
        <v>315420201303101</v>
      </c>
      <c r="T301" s="85" t="s">
        <v>2229</v>
      </c>
    </row>
    <row r="302" spans="10:20" ht="89.25" x14ac:dyDescent="0.25">
      <c r="J302" s="106" t="s">
        <v>1498</v>
      </c>
      <c r="K302" s="109" t="s">
        <v>1499</v>
      </c>
      <c r="L302" s="72"/>
      <c r="M302" s="73"/>
      <c r="S302" s="84">
        <v>315420210000000</v>
      </c>
      <c r="T302" s="85" t="s">
        <v>2497</v>
      </c>
    </row>
    <row r="303" spans="10:20" ht="63.75" x14ac:dyDescent="0.25">
      <c r="J303" s="106" t="s">
        <v>1442</v>
      </c>
      <c r="K303" s="109" t="s">
        <v>1443</v>
      </c>
      <c r="L303" s="72"/>
      <c r="M303" s="73"/>
      <c r="S303" s="84">
        <v>315430100000000</v>
      </c>
      <c r="T303" s="85" t="s">
        <v>2498</v>
      </c>
    </row>
    <row r="304" spans="10:20" ht="51" x14ac:dyDescent="0.25">
      <c r="J304" s="106" t="s">
        <v>1484</v>
      </c>
      <c r="K304" s="109" t="s">
        <v>1485</v>
      </c>
      <c r="L304" s="72"/>
      <c r="M304" s="73"/>
      <c r="S304" s="84">
        <v>315430101003101</v>
      </c>
      <c r="T304" s="85" t="s">
        <v>2499</v>
      </c>
    </row>
    <row r="305" spans="10:20" ht="63.75" x14ac:dyDescent="0.25">
      <c r="J305" s="106" t="s">
        <v>1486</v>
      </c>
      <c r="K305" s="109" t="s">
        <v>4031</v>
      </c>
      <c r="L305" s="72"/>
      <c r="M305" s="73"/>
      <c r="S305" s="84">
        <v>315430200000000</v>
      </c>
      <c r="T305" s="85" t="s">
        <v>2500</v>
      </c>
    </row>
    <row r="306" spans="10:20" ht="89.25" x14ac:dyDescent="0.25">
      <c r="J306" s="106" t="s">
        <v>1490</v>
      </c>
      <c r="K306" s="109" t="s">
        <v>4454</v>
      </c>
      <c r="L306" s="72"/>
      <c r="M306" s="73"/>
      <c r="Q306" s="27" t="s">
        <v>234</v>
      </c>
      <c r="R306" s="27" t="s">
        <v>235</v>
      </c>
      <c r="S306" s="84">
        <v>315430300000000</v>
      </c>
      <c r="T306" s="85" t="s">
        <v>2480</v>
      </c>
    </row>
    <row r="307" spans="10:20" ht="63.75" x14ac:dyDescent="0.25">
      <c r="J307" s="132" t="s">
        <v>1492</v>
      </c>
      <c r="K307" s="133" t="s">
        <v>1139</v>
      </c>
      <c r="L307" s="72"/>
      <c r="M307" s="73"/>
      <c r="Q307" s="27">
        <v>31786201</v>
      </c>
      <c r="R307" s="27" t="s">
        <v>236</v>
      </c>
      <c r="S307" s="84">
        <v>315430400000000</v>
      </c>
      <c r="T307" s="85" t="s">
        <v>2501</v>
      </c>
    </row>
    <row r="308" spans="10:20" ht="63.75" x14ac:dyDescent="0.25">
      <c r="J308" s="132" t="s">
        <v>1493</v>
      </c>
      <c r="K308" s="133" t="s">
        <v>4032</v>
      </c>
      <c r="L308" s="72"/>
      <c r="M308" s="73"/>
      <c r="Q308" s="27">
        <v>52544301</v>
      </c>
      <c r="R308" s="27" t="s">
        <v>237</v>
      </c>
      <c r="S308" s="84">
        <v>315430400103101</v>
      </c>
      <c r="T308" s="85" t="s">
        <v>2502</v>
      </c>
    </row>
    <row r="309" spans="10:20" ht="63.75" x14ac:dyDescent="0.25">
      <c r="J309" s="106" t="s">
        <v>1691</v>
      </c>
      <c r="K309" s="109" t="s">
        <v>398</v>
      </c>
      <c r="L309" s="72"/>
      <c r="M309" s="73"/>
      <c r="Q309" s="27">
        <v>31524602</v>
      </c>
      <c r="R309" s="27" t="s">
        <v>238</v>
      </c>
      <c r="S309" s="84">
        <v>315430400103102</v>
      </c>
      <c r="T309" s="85" t="s">
        <v>2503</v>
      </c>
    </row>
    <row r="310" spans="10:20" ht="127.5" x14ac:dyDescent="0.25">
      <c r="J310" s="106" t="s">
        <v>1726</v>
      </c>
      <c r="K310" s="109" t="s">
        <v>4033</v>
      </c>
      <c r="L310" s="72"/>
      <c r="M310" s="73"/>
      <c r="Q310" s="27">
        <v>33521601</v>
      </c>
      <c r="R310" s="27" t="s">
        <v>239</v>
      </c>
      <c r="S310" s="84">
        <v>315430500000000</v>
      </c>
      <c r="T310" s="85" t="s">
        <v>1002</v>
      </c>
    </row>
    <row r="311" spans="10:20" ht="76.5" x14ac:dyDescent="0.25">
      <c r="J311" s="106" t="s">
        <v>1727</v>
      </c>
      <c r="K311" s="109" t="s">
        <v>1728</v>
      </c>
      <c r="L311" s="72"/>
      <c r="M311" s="73"/>
      <c r="Q311" s="27">
        <v>71343701</v>
      </c>
      <c r="R311" s="27" t="s">
        <v>240</v>
      </c>
      <c r="S311" s="84">
        <v>315430500015401</v>
      </c>
      <c r="T311" s="85" t="s">
        <v>2504</v>
      </c>
    </row>
    <row r="312" spans="10:20" ht="51" x14ac:dyDescent="0.25">
      <c r="J312" s="106" t="s">
        <v>1729</v>
      </c>
      <c r="K312" s="109" t="s">
        <v>4034</v>
      </c>
      <c r="L312" s="72"/>
      <c r="M312" s="73"/>
      <c r="Q312" s="27">
        <v>55343401</v>
      </c>
      <c r="R312" s="27" t="s">
        <v>241</v>
      </c>
      <c r="S312" s="84">
        <v>315430501003101</v>
      </c>
      <c r="T312" s="85" t="s">
        <v>2505</v>
      </c>
    </row>
    <row r="313" spans="10:20" ht="102" x14ac:dyDescent="0.25">
      <c r="J313" s="106" t="s">
        <v>1730</v>
      </c>
      <c r="K313" s="109" t="s">
        <v>1166</v>
      </c>
      <c r="L313" s="72"/>
      <c r="M313" s="73"/>
      <c r="Q313" s="27">
        <v>52620132</v>
      </c>
      <c r="R313" s="27" t="s">
        <v>242</v>
      </c>
      <c r="S313" s="84">
        <v>315430600000000</v>
      </c>
      <c r="T313" s="85" t="s">
        <v>2506</v>
      </c>
    </row>
    <row r="314" spans="10:20" ht="63.75" x14ac:dyDescent="0.25">
      <c r="J314" s="106" t="s">
        <v>1731</v>
      </c>
      <c r="K314" s="109" t="s">
        <v>671</v>
      </c>
      <c r="L314" s="72"/>
      <c r="M314" s="73"/>
      <c r="Q314" s="27">
        <v>52343903</v>
      </c>
      <c r="R314" s="27" t="s">
        <v>243</v>
      </c>
      <c r="S314" s="84">
        <v>315430700000000</v>
      </c>
      <c r="T314" s="85" t="s">
        <v>2507</v>
      </c>
    </row>
    <row r="315" spans="10:20" ht="25.5" x14ac:dyDescent="0.25">
      <c r="J315" s="106" t="s">
        <v>1692</v>
      </c>
      <c r="K315" s="109" t="s">
        <v>4035</v>
      </c>
      <c r="L315" s="72"/>
      <c r="M315" s="73"/>
      <c r="Q315" s="27">
        <v>52184201</v>
      </c>
      <c r="R315" s="27" t="s">
        <v>244</v>
      </c>
      <c r="S315" s="84">
        <v>315430701003101</v>
      </c>
      <c r="T315" s="85" t="s">
        <v>2508</v>
      </c>
    </row>
    <row r="316" spans="10:20" ht="76.5" x14ac:dyDescent="0.25">
      <c r="J316" s="106" t="s">
        <v>1693</v>
      </c>
      <c r="K316" s="109" t="s">
        <v>1694</v>
      </c>
      <c r="L316" s="72"/>
      <c r="M316" s="73"/>
      <c r="Q316" s="27">
        <v>21620301</v>
      </c>
      <c r="R316" s="27" t="s">
        <v>245</v>
      </c>
      <c r="S316" s="84">
        <v>315430800000000</v>
      </c>
      <c r="T316" s="85" t="s">
        <v>2509</v>
      </c>
    </row>
    <row r="317" spans="10:20" ht="25.5" x14ac:dyDescent="0.25">
      <c r="J317" s="106" t="s">
        <v>1695</v>
      </c>
      <c r="K317" s="109" t="s">
        <v>4036</v>
      </c>
      <c r="L317" s="72"/>
      <c r="M317" s="73"/>
      <c r="Q317" s="27">
        <v>31620301</v>
      </c>
      <c r="R317" s="27" t="s">
        <v>633</v>
      </c>
      <c r="S317" s="84">
        <v>315430900000000</v>
      </c>
      <c r="T317" s="85" t="s">
        <v>2484</v>
      </c>
    </row>
    <row r="318" spans="10:20" ht="76.5" x14ac:dyDescent="0.25">
      <c r="J318" s="106" t="s">
        <v>1696</v>
      </c>
      <c r="K318" s="109" t="s">
        <v>1168</v>
      </c>
      <c r="L318" s="72"/>
      <c r="M318" s="73"/>
      <c r="Q318" s="27">
        <v>34628001</v>
      </c>
      <c r="R318" s="27" t="s">
        <v>634</v>
      </c>
      <c r="S318" s="84">
        <v>315431000000000</v>
      </c>
      <c r="T318" s="85" t="s">
        <v>2510</v>
      </c>
    </row>
    <row r="319" spans="10:20" ht="89.25" x14ac:dyDescent="0.25">
      <c r="J319" s="106" t="s">
        <v>1697</v>
      </c>
      <c r="K319" s="109" t="s">
        <v>1167</v>
      </c>
      <c r="L319" s="72"/>
      <c r="M319" s="73"/>
      <c r="Q319" s="27">
        <v>21628004</v>
      </c>
      <c r="R319" s="27" t="s">
        <v>635</v>
      </c>
      <c r="S319" s="84">
        <v>315431001003101</v>
      </c>
      <c r="T319" s="85" t="s">
        <v>2485</v>
      </c>
    </row>
    <row r="320" spans="10:20" ht="89.25" x14ac:dyDescent="0.25">
      <c r="J320" s="106" t="s">
        <v>1698</v>
      </c>
      <c r="K320" s="109" t="s">
        <v>1699</v>
      </c>
      <c r="L320" s="72"/>
      <c r="M320" s="73"/>
      <c r="Q320" s="27">
        <v>31620302</v>
      </c>
      <c r="R320" s="27" t="s">
        <v>636</v>
      </c>
      <c r="S320" s="84">
        <v>315431001003102</v>
      </c>
      <c r="T320" s="85" t="s">
        <v>2511</v>
      </c>
    </row>
    <row r="321" spans="10:20" ht="63.75" x14ac:dyDescent="0.25">
      <c r="J321" s="106" t="s">
        <v>1700</v>
      </c>
      <c r="K321" s="109" t="s">
        <v>1169</v>
      </c>
      <c r="L321" s="72"/>
      <c r="M321" s="73"/>
      <c r="Q321" s="27">
        <v>52620301</v>
      </c>
      <c r="R321" s="27" t="s">
        <v>637</v>
      </c>
      <c r="S321" s="84">
        <v>315440100000000</v>
      </c>
      <c r="T321" s="85" t="s">
        <v>2512</v>
      </c>
    </row>
    <row r="322" spans="10:20" ht="63.75" x14ac:dyDescent="0.25">
      <c r="J322" s="106" t="s">
        <v>1701</v>
      </c>
      <c r="K322" s="109" t="s">
        <v>673</v>
      </c>
      <c r="L322" s="72"/>
      <c r="M322" s="73"/>
      <c r="Q322" s="27">
        <v>31620310</v>
      </c>
      <c r="R322" s="27" t="s">
        <v>638</v>
      </c>
      <c r="S322" s="84">
        <v>315440101003101</v>
      </c>
      <c r="T322" s="85" t="s">
        <v>2513</v>
      </c>
    </row>
    <row r="323" spans="10:20" ht="63.75" x14ac:dyDescent="0.25">
      <c r="J323" s="106" t="s">
        <v>1702</v>
      </c>
      <c r="K323" s="109" t="s">
        <v>1703</v>
      </c>
      <c r="L323" s="72"/>
      <c r="M323" s="73"/>
      <c r="Q323" s="27">
        <v>52343801</v>
      </c>
      <c r="R323" s="27" t="s">
        <v>735</v>
      </c>
      <c r="S323" s="84">
        <v>315440101003102</v>
      </c>
      <c r="T323" s="85" t="s">
        <v>2514</v>
      </c>
    </row>
    <row r="324" spans="10:20" ht="63.75" x14ac:dyDescent="0.25">
      <c r="J324" s="106" t="s">
        <v>1706</v>
      </c>
      <c r="K324" s="109" t="s">
        <v>4037</v>
      </c>
      <c r="L324" s="72"/>
      <c r="M324" s="73"/>
      <c r="Q324" s="27">
        <v>52541201</v>
      </c>
      <c r="R324" s="27" t="s">
        <v>736</v>
      </c>
      <c r="S324" s="84">
        <v>315440200000000</v>
      </c>
      <c r="T324" s="85" t="s">
        <v>2515</v>
      </c>
    </row>
    <row r="325" spans="10:20" ht="102" x14ac:dyDescent="0.25">
      <c r="J325" s="106" t="s">
        <v>1707</v>
      </c>
      <c r="K325" s="109" t="s">
        <v>1708</v>
      </c>
      <c r="L325" s="72"/>
      <c r="M325" s="73"/>
      <c r="Q325" s="27">
        <v>52788201</v>
      </c>
      <c r="R325" s="27" t="s">
        <v>738</v>
      </c>
      <c r="S325" s="84">
        <v>315440300000000</v>
      </c>
      <c r="T325" s="85" t="s">
        <v>2516</v>
      </c>
    </row>
    <row r="326" spans="10:20" ht="63.75" x14ac:dyDescent="0.25">
      <c r="J326" s="106" t="s">
        <v>1709</v>
      </c>
      <c r="K326" s="109" t="s">
        <v>1165</v>
      </c>
      <c r="L326" s="72"/>
      <c r="M326" s="73"/>
      <c r="Q326" s="27">
        <v>52544302</v>
      </c>
      <c r="R326" s="27" t="s">
        <v>739</v>
      </c>
      <c r="S326" s="84">
        <v>315440300103101</v>
      </c>
      <c r="T326" s="85" t="s">
        <v>2517</v>
      </c>
    </row>
    <row r="327" spans="10:20" ht="38.25" x14ac:dyDescent="0.25">
      <c r="J327" s="106" t="s">
        <v>1710</v>
      </c>
      <c r="K327" s="109" t="s">
        <v>1711</v>
      </c>
      <c r="L327" s="72"/>
      <c r="M327" s="73"/>
      <c r="Q327" s="27">
        <v>53544901</v>
      </c>
      <c r="R327" s="27" t="s">
        <v>740</v>
      </c>
      <c r="S327" s="84">
        <v>315440300103102</v>
      </c>
      <c r="T327" s="85" t="s">
        <v>2518</v>
      </c>
    </row>
    <row r="328" spans="10:20" ht="89.25" x14ac:dyDescent="0.25">
      <c r="J328" s="106" t="s">
        <v>1712</v>
      </c>
      <c r="K328" s="109" t="s">
        <v>4038</v>
      </c>
      <c r="L328" s="72"/>
      <c r="M328" s="73"/>
      <c r="Q328" s="27">
        <v>52524901</v>
      </c>
      <c r="R328" s="27" t="s">
        <v>0</v>
      </c>
      <c r="S328" s="84">
        <v>315440400000000</v>
      </c>
      <c r="T328" s="85" t="s">
        <v>2519</v>
      </c>
    </row>
    <row r="329" spans="10:20" ht="38.25" x14ac:dyDescent="0.25">
      <c r="J329" s="106" t="s">
        <v>1713</v>
      </c>
      <c r="K329" s="109" t="s">
        <v>672</v>
      </c>
      <c r="L329" s="72"/>
      <c r="M329" s="73"/>
      <c r="Q329" s="27">
        <v>53540101</v>
      </c>
      <c r="R329" s="27" t="s">
        <v>1</v>
      </c>
      <c r="S329" s="84">
        <v>31548304</v>
      </c>
      <c r="T329" s="85" t="s">
        <v>2520</v>
      </c>
    </row>
    <row r="330" spans="10:20" ht="25.5" x14ac:dyDescent="0.25">
      <c r="J330" s="106" t="s">
        <v>1716</v>
      </c>
      <c r="K330" s="109" t="s">
        <v>4039</v>
      </c>
      <c r="L330" s="72"/>
      <c r="M330" s="73"/>
      <c r="Q330" s="27">
        <v>31501201</v>
      </c>
      <c r="R330" s="27" t="s">
        <v>2</v>
      </c>
      <c r="S330" s="84">
        <v>315820130000000</v>
      </c>
      <c r="T330" s="85" t="s">
        <v>2521</v>
      </c>
    </row>
    <row r="331" spans="10:20" ht="127.5" x14ac:dyDescent="0.25">
      <c r="J331" s="106" t="s">
        <v>1717</v>
      </c>
      <c r="K331" s="109" t="s">
        <v>1718</v>
      </c>
      <c r="L331" s="72"/>
      <c r="M331" s="73"/>
      <c r="Q331" s="27">
        <v>54501201</v>
      </c>
      <c r="R331" s="27" t="s">
        <v>3</v>
      </c>
      <c r="S331" s="84">
        <v>315820200000000</v>
      </c>
      <c r="T331" s="85" t="s">
        <v>2522</v>
      </c>
    </row>
    <row r="332" spans="10:20" ht="25.5" x14ac:dyDescent="0.25">
      <c r="J332" s="106" t="s">
        <v>1721</v>
      </c>
      <c r="K332" s="109" t="s">
        <v>4040</v>
      </c>
      <c r="L332" s="72"/>
      <c r="M332" s="73"/>
      <c r="Q332" s="27">
        <v>32620131</v>
      </c>
      <c r="R332" s="27" t="s">
        <v>4</v>
      </c>
      <c r="S332" s="84">
        <v>315820300000000</v>
      </c>
      <c r="T332" s="85" t="s">
        <v>2523</v>
      </c>
    </row>
    <row r="333" spans="10:20" ht="63.75" x14ac:dyDescent="0.25">
      <c r="J333" s="106" t="s">
        <v>1722</v>
      </c>
      <c r="K333" s="109" t="s">
        <v>1170</v>
      </c>
      <c r="L333" s="72"/>
      <c r="M333" s="73"/>
      <c r="Q333" s="27">
        <v>33189901</v>
      </c>
      <c r="R333" s="27" t="s">
        <v>5</v>
      </c>
      <c r="S333" s="84">
        <v>315820301002101</v>
      </c>
      <c r="T333" s="85" t="s">
        <v>2524</v>
      </c>
    </row>
    <row r="334" spans="10:20" ht="25.5" x14ac:dyDescent="0.25">
      <c r="J334" s="106" t="s">
        <v>1723</v>
      </c>
      <c r="K334" s="109" t="s">
        <v>4041</v>
      </c>
      <c r="L334" s="72"/>
      <c r="M334" s="73"/>
      <c r="Q334" s="27">
        <v>54183201</v>
      </c>
      <c r="R334" s="27" t="s">
        <v>6</v>
      </c>
      <c r="S334" s="84">
        <v>315820400000000</v>
      </c>
      <c r="T334" s="85" t="s">
        <v>2525</v>
      </c>
    </row>
    <row r="335" spans="10:20" ht="63.75" x14ac:dyDescent="0.25">
      <c r="J335" s="106" t="s">
        <v>1704</v>
      </c>
      <c r="K335" s="109" t="s">
        <v>1705</v>
      </c>
      <c r="L335" s="72"/>
      <c r="M335" s="73"/>
      <c r="Q335" s="27">
        <v>31526202</v>
      </c>
      <c r="R335" s="27" t="s">
        <v>7</v>
      </c>
      <c r="S335" s="84">
        <v>315820401003102</v>
      </c>
      <c r="T335" s="85" t="s">
        <v>2526</v>
      </c>
    </row>
    <row r="336" spans="10:20" ht="102" x14ac:dyDescent="0.25">
      <c r="J336" s="106" t="s">
        <v>1719</v>
      </c>
      <c r="K336" s="109" t="s">
        <v>1720</v>
      </c>
      <c r="L336" s="72"/>
      <c r="M336" s="73"/>
      <c r="Q336" s="27">
        <v>34528201</v>
      </c>
      <c r="R336" s="27" t="s">
        <v>8</v>
      </c>
      <c r="S336" s="84">
        <v>315820500000000</v>
      </c>
      <c r="T336" s="85" t="s">
        <v>2527</v>
      </c>
    </row>
    <row r="337" spans="10:20" ht="51" x14ac:dyDescent="0.25">
      <c r="J337" s="106" t="s">
        <v>1724</v>
      </c>
      <c r="K337" s="109" t="s">
        <v>1725</v>
      </c>
      <c r="L337" s="72"/>
      <c r="M337" s="73"/>
      <c r="Q337" s="27">
        <v>32525201</v>
      </c>
      <c r="R337" s="27" t="s">
        <v>11</v>
      </c>
      <c r="S337" s="84">
        <v>315820501002101</v>
      </c>
      <c r="T337" s="85" t="s">
        <v>2528</v>
      </c>
    </row>
    <row r="338" spans="10:20" ht="63.75" x14ac:dyDescent="0.25">
      <c r="J338" s="106" t="s">
        <v>1714</v>
      </c>
      <c r="K338" s="109" t="s">
        <v>1715</v>
      </c>
      <c r="L338" s="72"/>
      <c r="M338" s="73"/>
      <c r="Q338" s="27">
        <v>32523601</v>
      </c>
      <c r="R338" s="27" t="s">
        <v>12</v>
      </c>
      <c r="S338" s="84">
        <v>315820600000000</v>
      </c>
      <c r="T338" s="85" t="s">
        <v>2529</v>
      </c>
    </row>
    <row r="339" spans="10:20" ht="76.5" x14ac:dyDescent="0.25">
      <c r="J339" s="106" t="s">
        <v>1829</v>
      </c>
      <c r="K339" s="109" t="s">
        <v>4042</v>
      </c>
      <c r="L339" s="72"/>
      <c r="M339" s="73"/>
      <c r="Q339" s="27">
        <v>34522301</v>
      </c>
      <c r="R339" s="27" t="s">
        <v>13</v>
      </c>
      <c r="S339" s="84">
        <v>315820600103101</v>
      </c>
      <c r="T339" s="85" t="s">
        <v>2461</v>
      </c>
    </row>
    <row r="340" spans="10:20" ht="51" x14ac:dyDescent="0.25">
      <c r="J340" s="106" t="s">
        <v>1830</v>
      </c>
      <c r="K340" s="109" t="s">
        <v>4043</v>
      </c>
      <c r="L340" s="72"/>
      <c r="M340" s="73"/>
      <c r="Q340" s="27">
        <v>53525201</v>
      </c>
      <c r="R340" s="27" t="s">
        <v>14</v>
      </c>
      <c r="S340" s="84">
        <v>315820600103102</v>
      </c>
      <c r="T340" s="85" t="s">
        <v>2462</v>
      </c>
    </row>
    <row r="341" spans="10:20" x14ac:dyDescent="0.25">
      <c r="J341" s="106" t="s">
        <v>1831</v>
      </c>
      <c r="K341" s="109" t="s">
        <v>1832</v>
      </c>
      <c r="L341" s="72"/>
      <c r="M341" s="73"/>
      <c r="Q341" s="27">
        <v>52528201</v>
      </c>
      <c r="R341" s="27" t="s">
        <v>15</v>
      </c>
      <c r="S341" s="84">
        <v>315820601003101</v>
      </c>
      <c r="T341" s="85" t="s">
        <v>2530</v>
      </c>
    </row>
    <row r="342" spans="10:20" ht="25.5" x14ac:dyDescent="0.25">
      <c r="J342" s="106" t="s">
        <v>1833</v>
      </c>
      <c r="K342" s="109" t="s">
        <v>4044</v>
      </c>
      <c r="L342" s="72"/>
      <c r="M342" s="73"/>
      <c r="Q342" s="27">
        <v>52524101</v>
      </c>
      <c r="R342" s="27" t="s">
        <v>16</v>
      </c>
      <c r="S342" s="84">
        <v>315820601003102</v>
      </c>
      <c r="T342" s="85" t="s">
        <v>2531</v>
      </c>
    </row>
    <row r="343" spans="10:20" x14ac:dyDescent="0.25">
      <c r="J343" s="106" t="s">
        <v>1834</v>
      </c>
      <c r="K343" s="109" t="s">
        <v>1173</v>
      </c>
      <c r="L343" s="72"/>
      <c r="M343" s="73"/>
      <c r="Q343" s="27">
        <v>31700101</v>
      </c>
      <c r="R343" s="27" t="s">
        <v>17</v>
      </c>
      <c r="S343" s="84">
        <v>315820601003103</v>
      </c>
      <c r="T343" s="85" t="s">
        <v>2532</v>
      </c>
    </row>
    <row r="344" spans="10:20" x14ac:dyDescent="0.25">
      <c r="J344" s="106" t="s">
        <v>1835</v>
      </c>
      <c r="K344" s="109" t="s">
        <v>1836</v>
      </c>
      <c r="L344" s="72"/>
      <c r="M344" s="73"/>
      <c r="Q344" s="27">
        <v>33524103</v>
      </c>
      <c r="R344" s="27" t="s">
        <v>18</v>
      </c>
      <c r="S344" s="84">
        <v>315820601003104</v>
      </c>
      <c r="T344" s="85" t="s">
        <v>2533</v>
      </c>
    </row>
    <row r="345" spans="10:20" ht="38.25" x14ac:dyDescent="0.25">
      <c r="J345" s="106" t="s">
        <v>1818</v>
      </c>
      <c r="K345" s="109" t="s">
        <v>4045</v>
      </c>
      <c r="L345" s="72"/>
      <c r="M345" s="73"/>
      <c r="Q345" s="27">
        <v>52549901</v>
      </c>
      <c r="R345" s="27" t="s">
        <v>19</v>
      </c>
      <c r="S345" s="84">
        <v>315820601003105</v>
      </c>
      <c r="T345" s="85" t="s">
        <v>2534</v>
      </c>
    </row>
    <row r="346" spans="10:20" ht="25.5" x14ac:dyDescent="0.25">
      <c r="J346" s="106" t="s">
        <v>1819</v>
      </c>
      <c r="K346" s="109" t="s">
        <v>4046</v>
      </c>
      <c r="L346" s="72"/>
      <c r="M346" s="73"/>
      <c r="Q346" s="27">
        <v>52524102</v>
      </c>
      <c r="R346" s="27" t="s">
        <v>20</v>
      </c>
      <c r="S346" s="84">
        <v>315820601003106</v>
      </c>
      <c r="T346" s="85" t="s">
        <v>2535</v>
      </c>
    </row>
    <row r="347" spans="10:20" ht="38.25" x14ac:dyDescent="0.25">
      <c r="J347" s="110" t="s">
        <v>1820</v>
      </c>
      <c r="K347" s="109" t="s">
        <v>4047</v>
      </c>
      <c r="L347" s="72"/>
      <c r="M347" s="73"/>
      <c r="Q347" s="27">
        <v>52181201</v>
      </c>
      <c r="R347" s="27" t="s">
        <v>21</v>
      </c>
      <c r="S347" s="84">
        <v>315820710000000</v>
      </c>
      <c r="T347" s="85" t="s">
        <v>2536</v>
      </c>
    </row>
    <row r="348" spans="10:20" ht="25.5" x14ac:dyDescent="0.25">
      <c r="J348" s="106" t="s">
        <v>1821</v>
      </c>
      <c r="K348" s="109" t="s">
        <v>4048</v>
      </c>
      <c r="L348" s="72"/>
      <c r="M348" s="73"/>
      <c r="Q348" s="27">
        <v>52183201</v>
      </c>
      <c r="R348" s="27" t="s">
        <v>22</v>
      </c>
      <c r="S348" s="84">
        <v>315820801002101</v>
      </c>
      <c r="T348" s="85" t="s">
        <v>2255</v>
      </c>
    </row>
    <row r="349" spans="10:20" x14ac:dyDescent="0.25">
      <c r="J349" s="106" t="s">
        <v>1822</v>
      </c>
      <c r="K349" s="109" t="s">
        <v>4049</v>
      </c>
      <c r="L349" s="72"/>
      <c r="M349" s="73"/>
      <c r="Q349" s="27">
        <v>31521602</v>
      </c>
      <c r="R349" s="27" t="s">
        <v>23</v>
      </c>
      <c r="S349" s="84">
        <v>315820801003101</v>
      </c>
      <c r="T349" s="85" t="s">
        <v>2228</v>
      </c>
    </row>
    <row r="350" spans="10:20" ht="25.5" x14ac:dyDescent="0.25">
      <c r="J350" s="110" t="s">
        <v>1823</v>
      </c>
      <c r="K350" s="109" t="s">
        <v>1824</v>
      </c>
      <c r="L350" s="72"/>
      <c r="M350" s="73"/>
      <c r="Q350" s="27">
        <v>55344101</v>
      </c>
      <c r="R350" s="27" t="s">
        <v>24</v>
      </c>
      <c r="S350" s="84">
        <v>315820810000000</v>
      </c>
      <c r="T350" s="85" t="s">
        <v>2537</v>
      </c>
    </row>
    <row r="351" spans="10:20" ht="26.25" x14ac:dyDescent="0.25">
      <c r="J351" s="106" t="s">
        <v>1825</v>
      </c>
      <c r="K351" s="109" t="s">
        <v>1826</v>
      </c>
      <c r="L351" s="72"/>
      <c r="M351" s="73"/>
      <c r="Q351" s="27">
        <v>54344101</v>
      </c>
      <c r="R351" s="27" t="s">
        <v>25</v>
      </c>
      <c r="S351" s="84">
        <v>315820900000000</v>
      </c>
      <c r="T351" s="85" t="s">
        <v>2538</v>
      </c>
    </row>
    <row r="352" spans="10:20" ht="26.25" x14ac:dyDescent="0.25">
      <c r="J352" s="106" t="s">
        <v>1827</v>
      </c>
      <c r="K352" s="109" t="s">
        <v>4050</v>
      </c>
      <c r="L352" s="72"/>
      <c r="M352" s="73"/>
      <c r="Q352" s="27">
        <v>52344001</v>
      </c>
      <c r="R352" s="27" t="s">
        <v>26</v>
      </c>
      <c r="S352" s="84">
        <v>315820900103101</v>
      </c>
      <c r="T352" s="85" t="s">
        <v>2539</v>
      </c>
    </row>
    <row r="353" spans="10:20" ht="26.25" x14ac:dyDescent="0.25">
      <c r="J353" s="106" t="s">
        <v>1828</v>
      </c>
      <c r="K353" s="109" t="s">
        <v>4051</v>
      </c>
      <c r="L353" s="72"/>
      <c r="M353" s="73"/>
      <c r="Q353" s="27">
        <v>33525101</v>
      </c>
      <c r="R353" s="27" t="s">
        <v>27</v>
      </c>
      <c r="S353" s="84">
        <v>315820900103102</v>
      </c>
      <c r="T353" s="85" t="s">
        <v>2540</v>
      </c>
    </row>
    <row r="354" spans="10:20" ht="63.75" x14ac:dyDescent="0.25">
      <c r="J354" s="106" t="s">
        <v>1817</v>
      </c>
      <c r="K354" s="109" t="s">
        <v>996</v>
      </c>
      <c r="L354" s="72"/>
      <c r="M354" s="73"/>
      <c r="Q354" s="27">
        <v>52543602</v>
      </c>
      <c r="R354" s="27" t="s">
        <v>28</v>
      </c>
      <c r="S354" s="84">
        <v>315820900103104</v>
      </c>
      <c r="T354" s="85" t="s">
        <v>2541</v>
      </c>
    </row>
    <row r="355" spans="10:20" ht="63.75" x14ac:dyDescent="0.25">
      <c r="J355" s="106" t="s">
        <v>1837</v>
      </c>
      <c r="K355" s="109" t="s">
        <v>4052</v>
      </c>
      <c r="L355" s="72"/>
      <c r="M355" s="73"/>
      <c r="Q355" s="27">
        <v>34521102</v>
      </c>
      <c r="R355" s="27" t="s">
        <v>29</v>
      </c>
      <c r="S355" s="84">
        <v>315820901003101</v>
      </c>
      <c r="T355" s="85" t="s">
        <v>2542</v>
      </c>
    </row>
    <row r="356" spans="10:20" ht="63.75" x14ac:dyDescent="0.25">
      <c r="J356" s="106" t="s">
        <v>1651</v>
      </c>
      <c r="K356" s="109" t="s">
        <v>1159</v>
      </c>
      <c r="L356" s="72"/>
      <c r="M356" s="73"/>
      <c r="Q356" s="27">
        <v>52543603</v>
      </c>
      <c r="R356" s="27" t="s">
        <v>30</v>
      </c>
      <c r="S356" s="84">
        <v>315820901003102</v>
      </c>
      <c r="T356" s="85" t="s">
        <v>2543</v>
      </c>
    </row>
    <row r="357" spans="10:20" ht="25.5" x14ac:dyDescent="0.25">
      <c r="J357" s="106" t="s">
        <v>1666</v>
      </c>
      <c r="K357" s="109" t="s">
        <v>4053</v>
      </c>
      <c r="L357" s="72"/>
      <c r="M357" s="73"/>
      <c r="Q357" s="27">
        <v>52787201</v>
      </c>
      <c r="R357" s="27" t="s">
        <v>31</v>
      </c>
      <c r="S357" s="84">
        <v>315820901003103</v>
      </c>
      <c r="T357" s="85" t="s">
        <v>2544</v>
      </c>
    </row>
    <row r="358" spans="10:20" ht="89.25" x14ac:dyDescent="0.25">
      <c r="J358" s="106" t="s">
        <v>1682</v>
      </c>
      <c r="K358" s="109" t="s">
        <v>1161</v>
      </c>
      <c r="L358" s="72"/>
      <c r="M358" s="73"/>
      <c r="Q358" s="27">
        <v>53620301</v>
      </c>
      <c r="R358" s="27" t="s">
        <v>32</v>
      </c>
      <c r="S358" s="84">
        <v>315820901003104</v>
      </c>
      <c r="T358" s="85" t="s">
        <v>2545</v>
      </c>
    </row>
    <row r="359" spans="10:20" ht="63.75" x14ac:dyDescent="0.25">
      <c r="J359" s="106" t="s">
        <v>1683</v>
      </c>
      <c r="K359" s="109" t="s">
        <v>1684</v>
      </c>
      <c r="L359" s="72"/>
      <c r="M359" s="73"/>
      <c r="Q359" s="27">
        <v>31521201</v>
      </c>
      <c r="R359" s="27" t="s">
        <v>33</v>
      </c>
      <c r="S359" s="84">
        <v>315821000000000</v>
      </c>
      <c r="T359" s="85" t="s">
        <v>2546</v>
      </c>
    </row>
    <row r="360" spans="10:20" ht="114.75" x14ac:dyDescent="0.25">
      <c r="J360" s="106" t="s">
        <v>1685</v>
      </c>
      <c r="K360" s="109" t="s">
        <v>1686</v>
      </c>
      <c r="L360" s="72"/>
      <c r="M360" s="73"/>
      <c r="Q360" s="27">
        <v>55620301</v>
      </c>
      <c r="R360" s="27" t="s">
        <v>34</v>
      </c>
      <c r="S360" s="84">
        <v>315821001003101</v>
      </c>
      <c r="T360" s="85" t="s">
        <v>2547</v>
      </c>
    </row>
    <row r="361" spans="10:20" ht="89.25" x14ac:dyDescent="0.25">
      <c r="J361" s="106" t="s">
        <v>1687</v>
      </c>
      <c r="K361" s="109" t="s">
        <v>1688</v>
      </c>
      <c r="L361" s="72"/>
      <c r="M361" s="73"/>
      <c r="Q361" s="27">
        <v>52343901</v>
      </c>
      <c r="R361" s="27" t="s">
        <v>35</v>
      </c>
      <c r="S361" s="84">
        <v>315821100000000</v>
      </c>
      <c r="T361" s="85" t="s">
        <v>2548</v>
      </c>
    </row>
    <row r="362" spans="10:20" ht="114.75" x14ac:dyDescent="0.25">
      <c r="J362" s="106" t="s">
        <v>1689</v>
      </c>
      <c r="K362" s="109" t="s">
        <v>1141</v>
      </c>
      <c r="L362" s="72"/>
      <c r="M362" s="73"/>
      <c r="Q362" s="27">
        <v>54344103</v>
      </c>
      <c r="R362" s="27" t="s">
        <v>36</v>
      </c>
      <c r="S362" s="84">
        <v>315821100013301</v>
      </c>
      <c r="T362" s="85" t="s">
        <v>2549</v>
      </c>
    </row>
    <row r="363" spans="10:20" ht="89.25" x14ac:dyDescent="0.25">
      <c r="J363" s="106" t="s">
        <v>1690</v>
      </c>
      <c r="K363" s="109" t="s">
        <v>1164</v>
      </c>
      <c r="L363" s="72"/>
      <c r="M363" s="73"/>
      <c r="Q363" s="27">
        <v>33620301</v>
      </c>
      <c r="R363" s="27" t="s">
        <v>37</v>
      </c>
      <c r="S363" s="84">
        <v>315821200000000</v>
      </c>
      <c r="T363" s="85" t="s">
        <v>2550</v>
      </c>
    </row>
    <row r="364" spans="10:20" ht="63.75" x14ac:dyDescent="0.25">
      <c r="J364" s="106" t="s">
        <v>1652</v>
      </c>
      <c r="K364" s="109" t="s">
        <v>1653</v>
      </c>
      <c r="L364" s="72"/>
      <c r="M364" s="73"/>
      <c r="Q364" s="27">
        <v>53343501</v>
      </c>
      <c r="R364" s="27" t="s">
        <v>38</v>
      </c>
      <c r="S364" s="84">
        <v>315821300000000</v>
      </c>
      <c r="T364" s="85" t="s">
        <v>2551</v>
      </c>
    </row>
    <row r="365" spans="10:20" x14ac:dyDescent="0.25">
      <c r="J365" s="106" t="s">
        <v>1654</v>
      </c>
      <c r="K365" s="109" t="s">
        <v>4054</v>
      </c>
      <c r="L365" s="72"/>
      <c r="M365" s="73"/>
      <c r="Q365" s="27">
        <v>54340403</v>
      </c>
      <c r="R365" s="27" t="s">
        <v>39</v>
      </c>
      <c r="S365" s="84">
        <v>315821301003101</v>
      </c>
      <c r="T365" s="85" t="s">
        <v>2552</v>
      </c>
    </row>
    <row r="366" spans="10:20" ht="89.25" x14ac:dyDescent="0.25">
      <c r="J366" s="106" t="s">
        <v>1655</v>
      </c>
      <c r="K366" s="109" t="s">
        <v>1163</v>
      </c>
      <c r="L366" s="72"/>
      <c r="M366" s="73"/>
      <c r="Q366" s="27">
        <v>34620601</v>
      </c>
      <c r="R366" s="27" t="s">
        <v>40</v>
      </c>
      <c r="S366" s="84">
        <v>315821301003102</v>
      </c>
      <c r="T366" s="85" t="s">
        <v>2553</v>
      </c>
    </row>
    <row r="367" spans="10:20" ht="76.5" x14ac:dyDescent="0.25">
      <c r="J367" s="106" t="s">
        <v>1656</v>
      </c>
      <c r="K367" s="109" t="s">
        <v>1162</v>
      </c>
      <c r="L367" s="72"/>
      <c r="M367" s="73"/>
      <c r="Q367" s="27">
        <v>54891901</v>
      </c>
      <c r="R367" s="27" t="s">
        <v>41</v>
      </c>
      <c r="S367" s="84">
        <v>315821400000000</v>
      </c>
      <c r="T367" s="85" t="s">
        <v>2554</v>
      </c>
    </row>
    <row r="368" spans="10:20" ht="51" x14ac:dyDescent="0.25">
      <c r="J368" s="106" t="s">
        <v>1657</v>
      </c>
      <c r="K368" s="109" t="s">
        <v>4055</v>
      </c>
      <c r="L368" s="72"/>
      <c r="M368" s="73"/>
      <c r="Q368" s="27">
        <v>34891901</v>
      </c>
      <c r="R368" s="27" t="s">
        <v>42</v>
      </c>
      <c r="S368" s="84">
        <v>315821400013301</v>
      </c>
      <c r="T368" s="85" t="s">
        <v>1003</v>
      </c>
    </row>
    <row r="369" spans="10:20" ht="127.5" x14ac:dyDescent="0.25">
      <c r="J369" s="106" t="s">
        <v>1658</v>
      </c>
      <c r="K369" s="109" t="s">
        <v>1659</v>
      </c>
      <c r="L369" s="72"/>
      <c r="M369" s="73"/>
      <c r="Q369" s="27">
        <v>54344102</v>
      </c>
      <c r="R369" s="27" t="s">
        <v>43</v>
      </c>
      <c r="S369" s="84">
        <v>315821401003101</v>
      </c>
      <c r="T369" s="85" t="s">
        <v>2555</v>
      </c>
    </row>
    <row r="370" spans="10:20" ht="89.25" x14ac:dyDescent="0.25">
      <c r="J370" s="106" t="s">
        <v>1660</v>
      </c>
      <c r="K370" s="109" t="s">
        <v>1160</v>
      </c>
      <c r="L370" s="72"/>
      <c r="M370" s="73"/>
      <c r="Q370" s="27">
        <v>52344002</v>
      </c>
      <c r="R370" s="27" t="s">
        <v>44</v>
      </c>
      <c r="S370" s="84">
        <v>315821401003102</v>
      </c>
      <c r="T370" s="85" t="s">
        <v>2556</v>
      </c>
    </row>
    <row r="371" spans="10:20" ht="76.5" x14ac:dyDescent="0.25">
      <c r="J371" s="106" t="s">
        <v>1661</v>
      </c>
      <c r="K371" s="109" t="s">
        <v>1662</v>
      </c>
      <c r="L371" s="72"/>
      <c r="M371" s="73"/>
      <c r="Q371" s="27">
        <v>52344003</v>
      </c>
      <c r="R371" s="27" t="s">
        <v>45</v>
      </c>
      <c r="S371" s="84">
        <v>315821401003103</v>
      </c>
      <c r="T371" s="85" t="s">
        <v>2557</v>
      </c>
    </row>
    <row r="372" spans="10:20" x14ac:dyDescent="0.25">
      <c r="J372" s="106" t="s">
        <v>1663</v>
      </c>
      <c r="K372" s="109" t="s">
        <v>4056</v>
      </c>
      <c r="L372" s="72"/>
      <c r="M372" s="73"/>
      <c r="Q372" s="27">
        <v>33526202</v>
      </c>
      <c r="R372" s="27" t="s">
        <v>46</v>
      </c>
      <c r="S372" s="84">
        <v>315821500013301</v>
      </c>
      <c r="T372" s="85" t="s">
        <v>1004</v>
      </c>
    </row>
    <row r="373" spans="10:20" ht="38.25" x14ac:dyDescent="0.25">
      <c r="J373" s="106" t="s">
        <v>1671</v>
      </c>
      <c r="K373" s="109" t="s">
        <v>4057</v>
      </c>
      <c r="L373" s="72"/>
      <c r="M373" s="73"/>
      <c r="Q373" s="27">
        <v>31500201</v>
      </c>
      <c r="R373" s="27" t="s">
        <v>47</v>
      </c>
      <c r="S373" s="84">
        <v>315821501002101</v>
      </c>
      <c r="T373" s="85" t="s">
        <v>2558</v>
      </c>
    </row>
    <row r="374" spans="10:20" ht="63.75" x14ac:dyDescent="0.25">
      <c r="J374" s="106" t="s">
        <v>1664</v>
      </c>
      <c r="K374" s="109" t="s">
        <v>1665</v>
      </c>
      <c r="L374" s="72"/>
      <c r="M374" s="73"/>
      <c r="Q374" s="27">
        <v>54507002</v>
      </c>
      <c r="R374" s="27" t="s">
        <v>48</v>
      </c>
      <c r="S374" s="84">
        <v>315821501002103</v>
      </c>
      <c r="T374" s="85" t="s">
        <v>2559</v>
      </c>
    </row>
    <row r="375" spans="10:20" ht="89.25" x14ac:dyDescent="0.25">
      <c r="J375" s="106" t="s">
        <v>1667</v>
      </c>
      <c r="K375" s="109" t="s">
        <v>1668</v>
      </c>
      <c r="L375" s="72"/>
      <c r="M375" s="73"/>
      <c r="Q375" s="27">
        <v>33527201</v>
      </c>
      <c r="R375" s="27" t="s">
        <v>49</v>
      </c>
      <c r="S375" s="84">
        <v>315821501003101</v>
      </c>
      <c r="T375" s="85" t="s">
        <v>2560</v>
      </c>
    </row>
    <row r="376" spans="10:20" ht="102" x14ac:dyDescent="0.25">
      <c r="J376" s="106" t="s">
        <v>1669</v>
      </c>
      <c r="K376" s="109" t="s">
        <v>1670</v>
      </c>
      <c r="L376" s="72"/>
      <c r="M376" s="73"/>
      <c r="Q376" s="27">
        <v>33527209</v>
      </c>
      <c r="R376" s="27" t="s">
        <v>552</v>
      </c>
      <c r="S376" s="84">
        <v>315821501003102</v>
      </c>
      <c r="T376" s="85" t="s">
        <v>2561</v>
      </c>
    </row>
    <row r="377" spans="10:20" ht="51" x14ac:dyDescent="0.25">
      <c r="J377" s="106" t="s">
        <v>1672</v>
      </c>
      <c r="K377" s="109" t="s">
        <v>1673</v>
      </c>
      <c r="L377" s="72"/>
      <c r="M377" s="73"/>
      <c r="Q377" s="27">
        <v>31527201</v>
      </c>
      <c r="R377" s="27" t="s">
        <v>553</v>
      </c>
      <c r="S377" s="84">
        <v>315821510000000</v>
      </c>
      <c r="T377" s="85" t="s">
        <v>2562</v>
      </c>
    </row>
    <row r="378" spans="10:20" ht="89.25" x14ac:dyDescent="0.25">
      <c r="J378" s="106" t="s">
        <v>1674</v>
      </c>
      <c r="K378" s="109" t="s">
        <v>1675</v>
      </c>
      <c r="L378" s="72"/>
      <c r="M378" s="73"/>
      <c r="Q378" s="27">
        <v>31527202</v>
      </c>
      <c r="R378" s="27" t="s">
        <v>554</v>
      </c>
      <c r="S378" s="84">
        <v>315821600000000</v>
      </c>
      <c r="T378" s="85" t="s">
        <v>2563</v>
      </c>
    </row>
    <row r="379" spans="10:20" ht="76.5" x14ac:dyDescent="0.25">
      <c r="J379" s="106" t="s">
        <v>1676</v>
      </c>
      <c r="K379" s="109" t="s">
        <v>1677</v>
      </c>
      <c r="L379" s="72"/>
      <c r="M379" s="73"/>
      <c r="Q379" s="27">
        <v>52541101</v>
      </c>
      <c r="R379" s="27" t="s">
        <v>555</v>
      </c>
      <c r="S379" s="84">
        <v>315821601002101</v>
      </c>
      <c r="T379" s="85" t="s">
        <v>2564</v>
      </c>
    </row>
    <row r="380" spans="10:20" ht="38.25" x14ac:dyDescent="0.25">
      <c r="J380" s="106" t="s">
        <v>1678</v>
      </c>
      <c r="K380" s="109" t="s">
        <v>1679</v>
      </c>
      <c r="L380" s="72"/>
      <c r="M380" s="73"/>
      <c r="Q380" s="27">
        <v>52181202</v>
      </c>
      <c r="R380" s="27" t="s">
        <v>556</v>
      </c>
      <c r="S380" s="84">
        <v>315821700000000</v>
      </c>
      <c r="T380" s="85" t="s">
        <v>2565</v>
      </c>
    </row>
    <row r="381" spans="10:20" ht="38.25" x14ac:dyDescent="0.25">
      <c r="J381" s="106" t="s">
        <v>1680</v>
      </c>
      <c r="K381" s="109" t="s">
        <v>1681</v>
      </c>
      <c r="L381" s="72"/>
      <c r="M381" s="73"/>
      <c r="Q381" s="27">
        <v>21527201</v>
      </c>
      <c r="R381" s="27" t="s">
        <v>557</v>
      </c>
      <c r="S381" s="84">
        <v>315821701003101</v>
      </c>
      <c r="T381" s="85" t="s">
        <v>2566</v>
      </c>
    </row>
    <row r="382" spans="10:20" ht="38.25" x14ac:dyDescent="0.25">
      <c r="J382" s="106" t="s">
        <v>1745</v>
      </c>
      <c r="K382" s="109" t="s">
        <v>1746</v>
      </c>
      <c r="L382" s="72"/>
      <c r="M382" s="73"/>
      <c r="Q382" s="27">
        <v>52181203</v>
      </c>
      <c r="R382" s="27" t="s">
        <v>558</v>
      </c>
      <c r="S382" s="84">
        <v>315821801002101</v>
      </c>
      <c r="T382" s="85" t="s">
        <v>2567</v>
      </c>
    </row>
    <row r="383" spans="10:20" ht="89.25" x14ac:dyDescent="0.25">
      <c r="J383" s="106" t="s">
        <v>1770</v>
      </c>
      <c r="K383" s="109" t="s">
        <v>4058</v>
      </c>
      <c r="L383" s="72"/>
      <c r="M383" s="73"/>
      <c r="Q383" s="27">
        <v>31521603</v>
      </c>
      <c r="R383" s="27" t="s">
        <v>559</v>
      </c>
      <c r="S383" s="84">
        <v>315821810000000</v>
      </c>
      <c r="T383" s="85" t="s">
        <v>1005</v>
      </c>
    </row>
    <row r="384" spans="10:20" ht="114.75" x14ac:dyDescent="0.25">
      <c r="J384" s="106" t="s">
        <v>1736</v>
      </c>
      <c r="K384" s="109" t="s">
        <v>4059</v>
      </c>
      <c r="L384" s="72"/>
      <c r="M384" s="73"/>
      <c r="Q384" s="27">
        <v>52181204</v>
      </c>
      <c r="R384" s="27" t="s">
        <v>560</v>
      </c>
      <c r="S384" s="84">
        <v>315821900000000</v>
      </c>
      <c r="T384" s="85" t="s">
        <v>2568</v>
      </c>
    </row>
    <row r="385" spans="10:20" ht="76.5" x14ac:dyDescent="0.25">
      <c r="J385" s="106" t="s">
        <v>1737</v>
      </c>
      <c r="K385" s="109" t="s">
        <v>4060</v>
      </c>
      <c r="L385" s="72"/>
      <c r="M385" s="73"/>
      <c r="Q385" s="27">
        <v>51891201</v>
      </c>
      <c r="R385" s="27" t="s">
        <v>561</v>
      </c>
      <c r="S385" s="84">
        <v>315821901002101</v>
      </c>
      <c r="T385" s="85" t="s">
        <v>2569</v>
      </c>
    </row>
    <row r="386" spans="10:20" ht="102" x14ac:dyDescent="0.25">
      <c r="J386" s="106" t="s">
        <v>1738</v>
      </c>
      <c r="K386" s="109" t="s">
        <v>4061</v>
      </c>
      <c r="L386" s="72"/>
      <c r="M386" s="73"/>
      <c r="Q386" s="27">
        <v>52891203</v>
      </c>
      <c r="R386" s="27" t="s">
        <v>562</v>
      </c>
      <c r="S386" s="84">
        <v>315822000000000</v>
      </c>
      <c r="T386" s="85" t="s">
        <v>2570</v>
      </c>
    </row>
    <row r="387" spans="10:20" ht="63.75" x14ac:dyDescent="0.25">
      <c r="J387" s="106" t="s">
        <v>1739</v>
      </c>
      <c r="K387" s="109" t="s">
        <v>4062</v>
      </c>
      <c r="L387" s="72"/>
      <c r="M387" s="73"/>
      <c r="Q387" s="27">
        <v>54464107</v>
      </c>
      <c r="R387" s="27" t="s">
        <v>563</v>
      </c>
      <c r="S387" s="84">
        <v>31620131</v>
      </c>
      <c r="T387" s="85" t="s">
        <v>2571</v>
      </c>
    </row>
    <row r="388" spans="10:20" ht="38.25" x14ac:dyDescent="0.25">
      <c r="J388" s="106" t="s">
        <v>1740</v>
      </c>
      <c r="K388" s="109" t="s">
        <v>4063</v>
      </c>
      <c r="L388" s="72"/>
      <c r="M388" s="73"/>
      <c r="Q388" s="27">
        <v>33527203</v>
      </c>
      <c r="R388" s="27" t="s">
        <v>564</v>
      </c>
      <c r="S388" s="84">
        <v>31620301</v>
      </c>
      <c r="T388" s="85" t="s">
        <v>2572</v>
      </c>
    </row>
    <row r="389" spans="10:20" ht="51" x14ac:dyDescent="0.25">
      <c r="J389" s="106" t="s">
        <v>1741</v>
      </c>
      <c r="K389" s="109" t="s">
        <v>4064</v>
      </c>
      <c r="L389" s="72"/>
      <c r="M389" s="73"/>
      <c r="Q389" s="27">
        <v>52541104</v>
      </c>
      <c r="R389" s="27" t="s">
        <v>565</v>
      </c>
      <c r="S389" s="84">
        <v>31620302</v>
      </c>
      <c r="T389" s="85" t="s">
        <v>2573</v>
      </c>
    </row>
    <row r="390" spans="10:20" ht="89.25" x14ac:dyDescent="0.25">
      <c r="J390" s="106" t="s">
        <v>1742</v>
      </c>
      <c r="K390" s="109" t="s">
        <v>4065</v>
      </c>
      <c r="L390" s="72"/>
      <c r="M390" s="73"/>
      <c r="Q390" s="27">
        <v>21527202</v>
      </c>
      <c r="R390" s="27" t="s">
        <v>566</v>
      </c>
      <c r="S390" s="84">
        <v>31620305</v>
      </c>
      <c r="T390" s="85" t="s">
        <v>2574</v>
      </c>
    </row>
    <row r="391" spans="10:20" ht="25.5" x14ac:dyDescent="0.25">
      <c r="J391" s="106" t="s">
        <v>1743</v>
      </c>
      <c r="K391" s="109" t="s">
        <v>4066</v>
      </c>
      <c r="L391" s="72"/>
      <c r="M391" s="73"/>
      <c r="Q391" s="27">
        <v>31527204</v>
      </c>
      <c r="R391" s="27" t="s">
        <v>567</v>
      </c>
      <c r="S391" s="84">
        <v>31620306</v>
      </c>
      <c r="T391" s="85" t="s">
        <v>2575</v>
      </c>
    </row>
    <row r="392" spans="10:20" ht="63.75" x14ac:dyDescent="0.25">
      <c r="J392" s="106" t="s">
        <v>1744</v>
      </c>
      <c r="K392" s="109" t="s">
        <v>4067</v>
      </c>
      <c r="L392" s="72"/>
      <c r="M392" s="73"/>
      <c r="Q392" s="27"/>
      <c r="R392" s="27"/>
      <c r="S392" s="107"/>
      <c r="T392" s="108"/>
    </row>
    <row r="393" spans="10:20" ht="76.5" x14ac:dyDescent="0.25">
      <c r="J393" s="106" t="s">
        <v>1747</v>
      </c>
      <c r="K393" s="109" t="s">
        <v>4068</v>
      </c>
      <c r="L393" s="72"/>
      <c r="M393" s="73"/>
      <c r="Q393" s="27"/>
      <c r="R393" s="27"/>
      <c r="S393" s="107"/>
      <c r="T393" s="108"/>
    </row>
    <row r="394" spans="10:20" ht="25.5" x14ac:dyDescent="0.25">
      <c r="J394" s="106" t="s">
        <v>1748</v>
      </c>
      <c r="K394" s="109" t="s">
        <v>4069</v>
      </c>
      <c r="L394" s="72"/>
      <c r="M394" s="73"/>
      <c r="Q394" s="27">
        <v>54343506</v>
      </c>
      <c r="R394" s="27" t="s">
        <v>568</v>
      </c>
      <c r="S394" s="84">
        <v>31620309</v>
      </c>
      <c r="T394" s="85" t="s">
        <v>2576</v>
      </c>
    </row>
    <row r="395" spans="10:20" ht="102" x14ac:dyDescent="0.25">
      <c r="J395" s="106" t="s">
        <v>1749</v>
      </c>
      <c r="K395" s="109" t="s">
        <v>4070</v>
      </c>
      <c r="L395" s="72"/>
      <c r="M395" s="73"/>
      <c r="Q395" s="27">
        <v>52343511</v>
      </c>
      <c r="R395" s="27" t="s">
        <v>569</v>
      </c>
      <c r="S395" s="84">
        <v>31620310</v>
      </c>
      <c r="T395" s="85" t="s">
        <v>2577</v>
      </c>
    </row>
    <row r="396" spans="10:20" ht="63.75" x14ac:dyDescent="0.25">
      <c r="J396" s="106" t="s">
        <v>1750</v>
      </c>
      <c r="K396" s="109" t="s">
        <v>4071</v>
      </c>
      <c r="L396" s="72"/>
      <c r="M396" s="73"/>
      <c r="Q396" s="27">
        <v>31521202</v>
      </c>
      <c r="R396" s="27" t="s">
        <v>570</v>
      </c>
      <c r="S396" s="84">
        <v>31620601</v>
      </c>
      <c r="T396" s="85" t="s">
        <v>2578</v>
      </c>
    </row>
    <row r="397" spans="10:20" ht="89.25" x14ac:dyDescent="0.25">
      <c r="J397" s="106" t="s">
        <v>1751</v>
      </c>
      <c r="K397" s="109" t="s">
        <v>4072</v>
      </c>
      <c r="L397" s="72"/>
      <c r="M397" s="73"/>
      <c r="Q397" s="27">
        <v>33782601</v>
      </c>
      <c r="R397" s="27" t="s">
        <v>571</v>
      </c>
      <c r="S397" s="84">
        <v>31620602</v>
      </c>
      <c r="T397" s="85" t="s">
        <v>2579</v>
      </c>
    </row>
    <row r="398" spans="10:20" x14ac:dyDescent="0.25">
      <c r="J398" s="106" t="s">
        <v>1752</v>
      </c>
      <c r="K398" s="109" t="s">
        <v>1753</v>
      </c>
      <c r="L398" s="72"/>
      <c r="M398" s="73"/>
      <c r="Q398" s="27">
        <v>52149904</v>
      </c>
      <c r="R398" s="27" t="s">
        <v>572</v>
      </c>
      <c r="S398" s="84">
        <v>31620603</v>
      </c>
      <c r="T398" s="85" t="s">
        <v>2580</v>
      </c>
    </row>
    <row r="399" spans="10:20" ht="76.5" x14ac:dyDescent="0.25">
      <c r="J399" s="106" t="s">
        <v>1754</v>
      </c>
      <c r="K399" s="109" t="s">
        <v>4073</v>
      </c>
      <c r="L399" s="72"/>
      <c r="M399" s="73"/>
      <c r="Q399" s="27">
        <v>33584201</v>
      </c>
      <c r="R399" s="27" t="s">
        <v>573</v>
      </c>
      <c r="S399" s="84">
        <v>31620701</v>
      </c>
      <c r="T399" s="85" t="s">
        <v>2581</v>
      </c>
    </row>
    <row r="400" spans="10:20" ht="25.5" x14ac:dyDescent="0.25">
      <c r="J400" s="106" t="s">
        <v>1755</v>
      </c>
      <c r="K400" s="109" t="s">
        <v>1756</v>
      </c>
      <c r="L400" s="72"/>
      <c r="M400" s="73"/>
      <c r="Q400" s="27">
        <v>54501202</v>
      </c>
      <c r="R400" s="27" t="s">
        <v>574</v>
      </c>
      <c r="S400" s="84">
        <v>31620702</v>
      </c>
      <c r="T400" s="85" t="s">
        <v>2582</v>
      </c>
    </row>
    <row r="401" spans="10:20" ht="63.75" x14ac:dyDescent="0.25">
      <c r="J401" s="106" t="s">
        <v>1757</v>
      </c>
      <c r="K401" s="109" t="s">
        <v>4074</v>
      </c>
      <c r="L401" s="72"/>
      <c r="M401" s="73"/>
      <c r="Q401" s="27">
        <v>54507001</v>
      </c>
      <c r="R401" s="27" t="s">
        <v>575</v>
      </c>
      <c r="S401" s="84">
        <v>316210100000000</v>
      </c>
      <c r="T401" s="85" t="s">
        <v>1006</v>
      </c>
    </row>
    <row r="402" spans="10:20" ht="25.5" x14ac:dyDescent="0.25">
      <c r="J402" s="106" t="s">
        <v>1758</v>
      </c>
      <c r="K402" s="109" t="s">
        <v>737</v>
      </c>
      <c r="L402" s="72"/>
      <c r="M402" s="73"/>
      <c r="Q402" s="27">
        <v>55893301</v>
      </c>
      <c r="R402" s="27" t="s">
        <v>576</v>
      </c>
      <c r="S402" s="84">
        <v>316210100103101</v>
      </c>
      <c r="T402" s="85" t="s">
        <v>2583</v>
      </c>
    </row>
    <row r="403" spans="10:20" ht="63.75" x14ac:dyDescent="0.25">
      <c r="J403" s="106" t="s">
        <v>1760</v>
      </c>
      <c r="K403" s="109" t="s">
        <v>1172</v>
      </c>
      <c r="L403" s="72"/>
      <c r="M403" s="73"/>
      <c r="Q403" s="27">
        <v>31521604</v>
      </c>
      <c r="R403" s="27" t="s">
        <v>577</v>
      </c>
      <c r="S403" s="84">
        <v>316210100103102</v>
      </c>
      <c r="T403" s="85" t="s">
        <v>2584</v>
      </c>
    </row>
    <row r="404" spans="10:20" ht="102" x14ac:dyDescent="0.25">
      <c r="J404" s="106" t="s">
        <v>1732</v>
      </c>
      <c r="K404" s="109" t="s">
        <v>1733</v>
      </c>
      <c r="L404" s="72"/>
      <c r="M404" s="73"/>
      <c r="Q404" s="27">
        <v>31899901</v>
      </c>
      <c r="R404" s="27" t="s">
        <v>578</v>
      </c>
      <c r="S404" s="84">
        <v>316210101002101</v>
      </c>
      <c r="T404" s="85" t="s">
        <v>2585</v>
      </c>
    </row>
    <row r="405" spans="10:20" ht="51" x14ac:dyDescent="0.25">
      <c r="J405" s="106" t="s">
        <v>1759</v>
      </c>
      <c r="K405" s="109" t="s">
        <v>4075</v>
      </c>
      <c r="L405" s="72"/>
      <c r="M405" s="73"/>
      <c r="Q405" s="27">
        <v>52789904</v>
      </c>
      <c r="R405" s="27" t="s">
        <v>579</v>
      </c>
      <c r="S405" s="84">
        <v>316210200000000</v>
      </c>
      <c r="T405" s="85" t="s">
        <v>2586</v>
      </c>
    </row>
    <row r="406" spans="10:20" ht="76.5" x14ac:dyDescent="0.25">
      <c r="J406" s="106" t="s">
        <v>1761</v>
      </c>
      <c r="K406" s="109" t="s">
        <v>1762</v>
      </c>
      <c r="L406" s="72"/>
      <c r="M406" s="73"/>
      <c r="Q406" s="27">
        <v>51842901</v>
      </c>
      <c r="R406" s="27" t="s">
        <v>580</v>
      </c>
      <c r="S406" s="84">
        <v>316210200105101</v>
      </c>
      <c r="T406" s="85" t="s">
        <v>2587</v>
      </c>
    </row>
    <row r="407" spans="10:20" ht="51" x14ac:dyDescent="0.25">
      <c r="J407" s="106" t="s">
        <v>1763</v>
      </c>
      <c r="K407" s="109" t="s">
        <v>1764</v>
      </c>
      <c r="L407" s="72"/>
      <c r="M407" s="73"/>
      <c r="Q407" s="27">
        <v>52181105</v>
      </c>
      <c r="R407" s="27" t="s">
        <v>581</v>
      </c>
      <c r="S407" s="84">
        <v>316210200105102</v>
      </c>
      <c r="T407" s="85" t="s">
        <v>2588</v>
      </c>
    </row>
    <row r="408" spans="10:20" ht="76.5" x14ac:dyDescent="0.25">
      <c r="J408" s="106" t="s">
        <v>1765</v>
      </c>
      <c r="K408" s="109" t="s">
        <v>1766</v>
      </c>
      <c r="L408" s="72"/>
      <c r="M408" s="73"/>
      <c r="Q408" s="27">
        <v>52181206</v>
      </c>
      <c r="R408" s="27" t="s">
        <v>582</v>
      </c>
      <c r="S408" s="84">
        <v>316210200105103</v>
      </c>
      <c r="T408" s="85" t="s">
        <v>2589</v>
      </c>
    </row>
    <row r="409" spans="10:20" ht="140.25" x14ac:dyDescent="0.25">
      <c r="J409" s="106" t="s">
        <v>1767</v>
      </c>
      <c r="K409" s="109" t="s">
        <v>4076</v>
      </c>
      <c r="L409" s="72"/>
      <c r="M409" s="73"/>
      <c r="Q409" s="27">
        <v>31620701</v>
      </c>
      <c r="R409" s="27" t="s">
        <v>616</v>
      </c>
      <c r="S409" s="84">
        <v>316210300000000</v>
      </c>
      <c r="T409" s="85" t="s">
        <v>2590</v>
      </c>
    </row>
    <row r="410" spans="10:20" ht="102" x14ac:dyDescent="0.25">
      <c r="J410" s="106" t="s">
        <v>1768</v>
      </c>
      <c r="K410" s="109" t="s">
        <v>1769</v>
      </c>
      <c r="L410" s="72"/>
      <c r="M410" s="73"/>
      <c r="Q410" s="27">
        <v>33620701</v>
      </c>
      <c r="R410" s="27" t="s">
        <v>617</v>
      </c>
      <c r="S410" s="84">
        <v>316210300103101</v>
      </c>
      <c r="T410" s="85" t="s">
        <v>2591</v>
      </c>
    </row>
    <row r="411" spans="10:20" ht="89.25" x14ac:dyDescent="0.25">
      <c r="J411" s="106" t="s">
        <v>1734</v>
      </c>
      <c r="K411" s="109" t="s">
        <v>1735</v>
      </c>
      <c r="L411" s="72"/>
      <c r="M411" s="73"/>
      <c r="Q411" s="27">
        <v>21620701</v>
      </c>
      <c r="R411" s="27" t="s">
        <v>618</v>
      </c>
      <c r="S411" s="84">
        <v>316210300103102</v>
      </c>
      <c r="T411" s="85" t="s">
        <v>2592</v>
      </c>
    </row>
    <row r="412" spans="10:20" ht="25.5" x14ac:dyDescent="0.25">
      <c r="J412" s="106" t="s">
        <v>1968</v>
      </c>
      <c r="K412" s="109" t="s">
        <v>1181</v>
      </c>
      <c r="L412" s="72"/>
      <c r="M412" s="73"/>
      <c r="Q412" s="27">
        <v>53620701</v>
      </c>
      <c r="R412" s="27" t="s">
        <v>619</v>
      </c>
      <c r="S412" s="84">
        <v>316210300103103</v>
      </c>
      <c r="T412" s="85" t="s">
        <v>2593</v>
      </c>
    </row>
    <row r="413" spans="10:20" ht="38.25" x14ac:dyDescent="0.25">
      <c r="J413" s="106" t="s">
        <v>2009</v>
      </c>
      <c r="K413" s="109" t="s">
        <v>4077</v>
      </c>
      <c r="L413" s="72"/>
      <c r="M413" s="73"/>
      <c r="Q413" s="27">
        <v>51527602</v>
      </c>
      <c r="R413" s="27" t="s">
        <v>620</v>
      </c>
      <c r="S413" s="84">
        <v>316210300103104</v>
      </c>
      <c r="T413" s="85" t="s">
        <v>2594</v>
      </c>
    </row>
    <row r="414" spans="10:20" ht="63.75" x14ac:dyDescent="0.25">
      <c r="J414" s="106" t="s">
        <v>1972</v>
      </c>
      <c r="K414" s="109" t="s">
        <v>4078</v>
      </c>
      <c r="L414" s="72"/>
      <c r="M414" s="73"/>
      <c r="Q414" s="27">
        <v>31521203</v>
      </c>
      <c r="R414" s="27" t="s">
        <v>621</v>
      </c>
      <c r="S414" s="84">
        <v>316210400000000</v>
      </c>
      <c r="T414" s="85" t="s">
        <v>2595</v>
      </c>
    </row>
    <row r="415" spans="10:20" ht="25.5" x14ac:dyDescent="0.25">
      <c r="J415" s="106" t="s">
        <v>1973</v>
      </c>
      <c r="K415" s="109" t="s">
        <v>4079</v>
      </c>
      <c r="L415" s="72"/>
      <c r="M415" s="73"/>
      <c r="Q415" s="27">
        <v>31620603</v>
      </c>
      <c r="R415" s="27" t="s">
        <v>622</v>
      </c>
      <c r="S415" s="84">
        <v>316210400013101</v>
      </c>
      <c r="T415" s="85" t="s">
        <v>2596</v>
      </c>
    </row>
    <row r="416" spans="10:20" ht="89.25" x14ac:dyDescent="0.25">
      <c r="J416" s="106" t="s">
        <v>1974</v>
      </c>
      <c r="K416" s="109" t="s">
        <v>1975</v>
      </c>
      <c r="L416" s="72"/>
      <c r="M416" s="73"/>
      <c r="Q416" s="27">
        <v>52789905</v>
      </c>
      <c r="R416" s="27" t="s">
        <v>623</v>
      </c>
      <c r="S416" s="84">
        <v>316210401003101</v>
      </c>
      <c r="T416" s="85" t="s">
        <v>2597</v>
      </c>
    </row>
    <row r="417" spans="10:20" ht="63.75" x14ac:dyDescent="0.25">
      <c r="J417" s="106" t="s">
        <v>1976</v>
      </c>
      <c r="K417" s="109" t="s">
        <v>4080</v>
      </c>
      <c r="L417" s="72"/>
      <c r="M417" s="73"/>
      <c r="Q417" s="27">
        <v>52541202</v>
      </c>
      <c r="R417" s="27" t="s">
        <v>624</v>
      </c>
      <c r="S417" s="84">
        <v>316210500000000</v>
      </c>
      <c r="T417" s="85" t="s">
        <v>2598</v>
      </c>
    </row>
    <row r="418" spans="10:20" ht="38.25" x14ac:dyDescent="0.25">
      <c r="J418" s="106" t="s">
        <v>1977</v>
      </c>
      <c r="K418" s="109" t="s">
        <v>4081</v>
      </c>
      <c r="L418" s="72"/>
      <c r="M418" s="73"/>
      <c r="Q418" s="27">
        <v>51786202</v>
      </c>
      <c r="R418" s="27" t="s">
        <v>625</v>
      </c>
      <c r="S418" s="84">
        <v>316210501002101</v>
      </c>
      <c r="T418" s="85" t="s">
        <v>2599</v>
      </c>
    </row>
    <row r="419" spans="10:20" ht="63.75" x14ac:dyDescent="0.25">
      <c r="J419" s="106" t="s">
        <v>1978</v>
      </c>
      <c r="K419" s="109" t="s">
        <v>4082</v>
      </c>
      <c r="L419" s="72"/>
      <c r="M419" s="73"/>
      <c r="Q419" s="27">
        <v>31521204</v>
      </c>
      <c r="R419" s="27" t="s">
        <v>626</v>
      </c>
      <c r="S419" s="84">
        <v>316220130000000</v>
      </c>
      <c r="T419" s="85" t="s">
        <v>2600</v>
      </c>
    </row>
    <row r="420" spans="10:20" ht="51" x14ac:dyDescent="0.25">
      <c r="J420" s="106" t="s">
        <v>1979</v>
      </c>
      <c r="K420" s="109" t="s">
        <v>4083</v>
      </c>
      <c r="L420" s="72"/>
      <c r="M420" s="73"/>
      <c r="Q420" s="27">
        <v>31500202</v>
      </c>
      <c r="R420" s="27" t="s">
        <v>627</v>
      </c>
      <c r="S420" s="84">
        <v>316220130103101</v>
      </c>
      <c r="T420" s="85" t="s">
        <v>2601</v>
      </c>
    </row>
    <row r="421" spans="10:20" ht="25.5" x14ac:dyDescent="0.25">
      <c r="J421" s="106" t="s">
        <v>1980</v>
      </c>
      <c r="K421" s="109" t="s">
        <v>4084</v>
      </c>
      <c r="L421" s="72"/>
      <c r="M421" s="73"/>
      <c r="Q421" s="27">
        <v>51500201</v>
      </c>
      <c r="R421" s="27" t="s">
        <v>628</v>
      </c>
      <c r="S421" s="84">
        <v>316220130103102</v>
      </c>
      <c r="T421" s="85" t="s">
        <v>2602</v>
      </c>
    </row>
    <row r="422" spans="10:20" ht="63.75" x14ac:dyDescent="0.25">
      <c r="J422" s="106" t="s">
        <v>1982</v>
      </c>
      <c r="K422" s="109" t="s">
        <v>4085</v>
      </c>
      <c r="L422" s="72"/>
      <c r="M422" s="73"/>
      <c r="Q422" s="27">
        <v>71140801</v>
      </c>
      <c r="R422" s="27" t="s">
        <v>629</v>
      </c>
      <c r="S422" s="84">
        <v>316220130103103</v>
      </c>
      <c r="T422" s="85" t="s">
        <v>2603</v>
      </c>
    </row>
    <row r="423" spans="10:20" ht="76.5" x14ac:dyDescent="0.25">
      <c r="J423" s="106" t="s">
        <v>1983</v>
      </c>
      <c r="K423" s="109" t="s">
        <v>4086</v>
      </c>
      <c r="L423" s="72"/>
      <c r="M423" s="73"/>
      <c r="Q423" s="27">
        <v>31500204</v>
      </c>
      <c r="R423" s="27" t="s">
        <v>630</v>
      </c>
      <c r="S423" s="84">
        <v>316220130103104</v>
      </c>
      <c r="T423" s="85" t="s">
        <v>2604</v>
      </c>
    </row>
    <row r="424" spans="10:20" ht="51" x14ac:dyDescent="0.25">
      <c r="J424" s="106" t="s">
        <v>1984</v>
      </c>
      <c r="K424" s="109" t="s">
        <v>1182</v>
      </c>
      <c r="L424" s="72"/>
      <c r="M424" s="73"/>
      <c r="Q424" s="27">
        <v>54501205</v>
      </c>
      <c r="R424" s="27" t="s">
        <v>631</v>
      </c>
      <c r="S424" s="84">
        <v>316220131002101</v>
      </c>
      <c r="T424" s="85" t="s">
        <v>2605</v>
      </c>
    </row>
    <row r="425" spans="10:20" ht="76.5" x14ac:dyDescent="0.25">
      <c r="J425" s="106" t="s">
        <v>1985</v>
      </c>
      <c r="K425" s="109" t="s">
        <v>4087</v>
      </c>
      <c r="L425" s="72"/>
      <c r="M425" s="73"/>
      <c r="Q425" s="27">
        <v>52464101</v>
      </c>
      <c r="R425" s="27" t="s">
        <v>632</v>
      </c>
      <c r="S425" s="84">
        <v>316220131002102</v>
      </c>
      <c r="T425" s="85" t="s">
        <v>2606</v>
      </c>
    </row>
    <row r="426" spans="10:20" ht="38.25" x14ac:dyDescent="0.25">
      <c r="J426" s="106" t="s">
        <v>1986</v>
      </c>
      <c r="K426" s="109" t="s">
        <v>4088</v>
      </c>
      <c r="L426" s="72"/>
      <c r="M426" s="73"/>
      <c r="Q426" s="27">
        <v>54501801</v>
      </c>
      <c r="R426" s="27" t="s">
        <v>50</v>
      </c>
      <c r="S426" s="84">
        <v>316220131002103</v>
      </c>
      <c r="T426" s="85" t="s">
        <v>1007</v>
      </c>
    </row>
    <row r="427" spans="10:20" ht="25.5" x14ac:dyDescent="0.25">
      <c r="J427" s="106" t="s">
        <v>1987</v>
      </c>
      <c r="K427" s="109" t="s">
        <v>4089</v>
      </c>
      <c r="L427" s="72"/>
      <c r="M427" s="73"/>
      <c r="Q427" s="27">
        <v>52182201</v>
      </c>
      <c r="R427" s="27" t="s">
        <v>51</v>
      </c>
      <c r="S427" s="84">
        <v>316220131002104</v>
      </c>
      <c r="T427" s="85" t="s">
        <v>2607</v>
      </c>
    </row>
    <row r="428" spans="10:20" ht="38.25" x14ac:dyDescent="0.25">
      <c r="J428" s="106" t="s">
        <v>1988</v>
      </c>
      <c r="K428" s="109" t="s">
        <v>4090</v>
      </c>
      <c r="L428" s="72"/>
      <c r="M428" s="73"/>
      <c r="Q428" s="27">
        <v>32628001</v>
      </c>
      <c r="R428" s="27" t="s">
        <v>52</v>
      </c>
      <c r="S428" s="84">
        <v>316230100013301</v>
      </c>
      <c r="T428" s="85" t="s">
        <v>2608</v>
      </c>
    </row>
    <row r="429" spans="10:20" ht="26.25" x14ac:dyDescent="0.25">
      <c r="J429" s="106" t="s">
        <v>1989</v>
      </c>
      <c r="K429" s="109" t="s">
        <v>1185</v>
      </c>
      <c r="L429" s="72"/>
      <c r="M429" s="73"/>
      <c r="Q429" s="27">
        <v>51522301</v>
      </c>
      <c r="R429" s="27" t="s">
        <v>53</v>
      </c>
      <c r="S429" s="84">
        <v>316230101002101</v>
      </c>
      <c r="T429" s="85" t="s">
        <v>2609</v>
      </c>
    </row>
    <row r="430" spans="10:20" x14ac:dyDescent="0.25">
      <c r="J430" s="106" t="s">
        <v>1990</v>
      </c>
      <c r="K430" s="109" t="s">
        <v>1991</v>
      </c>
      <c r="L430" s="72"/>
      <c r="M430" s="73"/>
      <c r="Q430" s="27">
        <v>34522302</v>
      </c>
      <c r="R430" s="27" t="s">
        <v>54</v>
      </c>
      <c r="S430" s="84">
        <v>316230101002102</v>
      </c>
      <c r="T430" s="85" t="s">
        <v>2610</v>
      </c>
    </row>
    <row r="431" spans="10:20" ht="25.5" x14ac:dyDescent="0.25">
      <c r="J431" s="106" t="s">
        <v>1994</v>
      </c>
      <c r="K431" s="109" t="s">
        <v>1183</v>
      </c>
      <c r="L431" s="72"/>
      <c r="M431" s="73"/>
      <c r="Q431" s="27">
        <v>52542201</v>
      </c>
      <c r="R431" s="27" t="s">
        <v>55</v>
      </c>
      <c r="S431" s="84">
        <v>316230101002103</v>
      </c>
      <c r="T431" s="85" t="s">
        <v>2254</v>
      </c>
    </row>
    <row r="432" spans="10:20" ht="76.5" x14ac:dyDescent="0.25">
      <c r="J432" s="106" t="s">
        <v>1995</v>
      </c>
      <c r="K432" s="109" t="s">
        <v>1184</v>
      </c>
      <c r="L432" s="72"/>
      <c r="M432" s="73"/>
      <c r="Q432" s="27">
        <v>54660101</v>
      </c>
      <c r="R432" s="27" t="s">
        <v>56</v>
      </c>
      <c r="S432" s="84">
        <v>316230101003101</v>
      </c>
      <c r="T432" s="85" t="s">
        <v>2611</v>
      </c>
    </row>
    <row r="433" spans="10:20" ht="76.5" x14ac:dyDescent="0.25">
      <c r="J433" s="106" t="s">
        <v>1996</v>
      </c>
      <c r="K433" s="109" t="s">
        <v>1997</v>
      </c>
      <c r="L433" s="72"/>
      <c r="M433" s="73"/>
      <c r="Q433" s="27">
        <v>52660101</v>
      </c>
      <c r="R433" s="27" t="s">
        <v>57</v>
      </c>
      <c r="S433" s="84">
        <v>316230101003102</v>
      </c>
      <c r="T433" s="85" t="s">
        <v>2612</v>
      </c>
    </row>
    <row r="434" spans="10:20" ht="76.5" x14ac:dyDescent="0.25">
      <c r="J434" s="106" t="s">
        <v>1998</v>
      </c>
      <c r="K434" s="109" t="s">
        <v>1186</v>
      </c>
      <c r="L434" s="72"/>
      <c r="M434" s="73"/>
      <c r="Q434" s="27">
        <v>33786201</v>
      </c>
      <c r="R434" s="27" t="s">
        <v>268</v>
      </c>
      <c r="S434" s="84">
        <v>316230101003103</v>
      </c>
      <c r="T434" s="85" t="s">
        <v>2613</v>
      </c>
    </row>
    <row r="435" spans="10:20" ht="51" x14ac:dyDescent="0.25">
      <c r="J435" s="106" t="s">
        <v>1999</v>
      </c>
      <c r="K435" s="109" t="s">
        <v>4091</v>
      </c>
      <c r="L435" s="72"/>
      <c r="M435" s="73"/>
      <c r="Q435" s="27">
        <v>52622205</v>
      </c>
      <c r="R435" s="27" t="s">
        <v>269</v>
      </c>
      <c r="S435" s="84">
        <v>316230110000000</v>
      </c>
      <c r="T435" s="85" t="s">
        <v>2614</v>
      </c>
    </row>
    <row r="436" spans="10:20" ht="63.75" x14ac:dyDescent="0.25">
      <c r="J436" s="106" t="s">
        <v>1981</v>
      </c>
      <c r="K436" s="109" t="s">
        <v>4092</v>
      </c>
      <c r="L436" s="72"/>
      <c r="M436" s="73"/>
      <c r="Q436" s="27">
        <v>33524201</v>
      </c>
      <c r="R436" s="27" t="s">
        <v>270</v>
      </c>
      <c r="S436" s="84">
        <v>316240100013101</v>
      </c>
      <c r="T436" s="85" t="s">
        <v>2615</v>
      </c>
    </row>
    <row r="437" spans="10:20" ht="51" x14ac:dyDescent="0.25">
      <c r="J437" s="106" t="s">
        <v>1992</v>
      </c>
      <c r="K437" s="109" t="s">
        <v>1993</v>
      </c>
      <c r="L437" s="72"/>
      <c r="M437" s="73"/>
      <c r="Q437" s="27">
        <v>52622215</v>
      </c>
      <c r="R437" s="27" t="s">
        <v>271</v>
      </c>
      <c r="S437" s="84">
        <v>316240101003101</v>
      </c>
      <c r="T437" s="85" t="s">
        <v>2616</v>
      </c>
    </row>
    <row r="438" spans="10:20" ht="38.25" x14ac:dyDescent="0.25">
      <c r="J438" s="106" t="s">
        <v>2000</v>
      </c>
      <c r="K438" s="109" t="s">
        <v>2001</v>
      </c>
      <c r="L438" s="72"/>
      <c r="M438" s="73"/>
      <c r="Q438" s="27">
        <v>33528201</v>
      </c>
      <c r="R438" s="27" t="s">
        <v>272</v>
      </c>
      <c r="S438" s="84">
        <v>316240101003102</v>
      </c>
      <c r="T438" s="85" t="s">
        <v>2617</v>
      </c>
    </row>
    <row r="439" spans="10:20" ht="63.75" x14ac:dyDescent="0.25">
      <c r="J439" s="106" t="s">
        <v>2002</v>
      </c>
      <c r="K439" s="109" t="s">
        <v>2003</v>
      </c>
      <c r="L439" s="72"/>
      <c r="M439" s="73"/>
      <c r="Q439" s="27">
        <v>55622201</v>
      </c>
      <c r="R439" s="27" t="s">
        <v>273</v>
      </c>
      <c r="S439" s="84">
        <v>31626201</v>
      </c>
      <c r="T439" s="85" t="s">
        <v>2613</v>
      </c>
    </row>
    <row r="440" spans="10:20" ht="51" x14ac:dyDescent="0.25">
      <c r="J440" s="106" t="s">
        <v>2004</v>
      </c>
      <c r="K440" s="109" t="s">
        <v>2005</v>
      </c>
      <c r="L440" s="72"/>
      <c r="M440" s="73"/>
      <c r="Q440" s="27">
        <v>51528202</v>
      </c>
      <c r="R440" s="27" t="s">
        <v>274</v>
      </c>
      <c r="S440" s="84">
        <v>31627201</v>
      </c>
      <c r="T440" s="85" t="s">
        <v>2618</v>
      </c>
    </row>
    <row r="441" spans="10:20" ht="63.75" x14ac:dyDescent="0.25">
      <c r="J441" s="106" t="s">
        <v>2006</v>
      </c>
      <c r="K441" s="109" t="s">
        <v>2007</v>
      </c>
      <c r="L441" s="72"/>
      <c r="M441" s="73"/>
      <c r="Q441" s="27">
        <v>52622213</v>
      </c>
      <c r="R441" s="27" t="s">
        <v>275</v>
      </c>
      <c r="S441" s="84">
        <v>31628001</v>
      </c>
      <c r="T441" s="85" t="s">
        <v>2619</v>
      </c>
    </row>
    <row r="442" spans="10:20" ht="76.5" x14ac:dyDescent="0.25">
      <c r="J442" s="106" t="s">
        <v>2008</v>
      </c>
      <c r="K442" s="109" t="s">
        <v>4093</v>
      </c>
      <c r="L442" s="72"/>
      <c r="M442" s="73"/>
      <c r="Q442" s="27">
        <v>52622214</v>
      </c>
      <c r="R442" s="27" t="s">
        <v>276</v>
      </c>
      <c r="S442" s="84">
        <v>31628002</v>
      </c>
      <c r="T442" s="85" t="s">
        <v>2620</v>
      </c>
    </row>
    <row r="443" spans="10:20" ht="89.25" x14ac:dyDescent="0.25">
      <c r="J443" s="106" t="s">
        <v>1969</v>
      </c>
      <c r="K443" s="109" t="s">
        <v>4094</v>
      </c>
      <c r="L443" s="72"/>
      <c r="M443" s="73"/>
      <c r="Q443" s="27">
        <v>31523301</v>
      </c>
      <c r="R443" s="27" t="s">
        <v>277</v>
      </c>
      <c r="S443" s="84">
        <v>31628003</v>
      </c>
      <c r="T443" s="85" t="s">
        <v>2621</v>
      </c>
    </row>
    <row r="444" spans="10:20" ht="51" x14ac:dyDescent="0.25">
      <c r="J444" s="106" t="s">
        <v>1970</v>
      </c>
      <c r="K444" s="109" t="s">
        <v>1971</v>
      </c>
      <c r="L444" s="72"/>
      <c r="M444" s="73"/>
      <c r="Q444" s="27">
        <v>53548301</v>
      </c>
      <c r="R444" s="27" t="s">
        <v>278</v>
      </c>
      <c r="S444" s="84">
        <v>31628007</v>
      </c>
      <c r="T444" s="85" t="s">
        <v>2622</v>
      </c>
    </row>
    <row r="445" spans="10:20" ht="76.5" x14ac:dyDescent="0.25">
      <c r="J445" s="111" t="s">
        <v>1585</v>
      </c>
      <c r="K445" s="117" t="s">
        <v>4095</v>
      </c>
      <c r="L445" s="72"/>
      <c r="M445" s="73"/>
      <c r="Q445" s="27">
        <v>52182202</v>
      </c>
      <c r="R445" s="27" t="s">
        <v>279</v>
      </c>
      <c r="S445" s="84">
        <v>31628010</v>
      </c>
      <c r="T445" s="85" t="s">
        <v>2623</v>
      </c>
    </row>
    <row r="446" spans="10:20" ht="76.5" x14ac:dyDescent="0.25">
      <c r="J446" s="111" t="s">
        <v>1597</v>
      </c>
      <c r="K446" s="117" t="s">
        <v>1156</v>
      </c>
      <c r="L446" s="72"/>
      <c r="M446" s="73"/>
      <c r="Q446" s="27">
        <v>55548301</v>
      </c>
      <c r="R446" s="27" t="s">
        <v>280</v>
      </c>
      <c r="S446" s="84">
        <v>316410100000000</v>
      </c>
      <c r="T446" s="85" t="s">
        <v>2624</v>
      </c>
    </row>
    <row r="447" spans="10:20" ht="51" x14ac:dyDescent="0.25">
      <c r="J447" s="111" t="s">
        <v>1608</v>
      </c>
      <c r="K447" s="117" t="s">
        <v>4096</v>
      </c>
      <c r="L447" s="72"/>
      <c r="M447" s="73"/>
      <c r="Q447" s="27">
        <v>52548301</v>
      </c>
      <c r="R447" s="27" t="s">
        <v>281</v>
      </c>
      <c r="S447" s="84">
        <v>316410100103101</v>
      </c>
      <c r="T447" s="85" t="s">
        <v>2625</v>
      </c>
    </row>
    <row r="448" spans="10:20" ht="63.75" x14ac:dyDescent="0.25">
      <c r="J448" s="111" t="s">
        <v>1621</v>
      </c>
      <c r="K448" s="117" t="s">
        <v>4097</v>
      </c>
      <c r="L448" s="72"/>
      <c r="M448" s="73"/>
      <c r="Q448" s="27">
        <v>52548304</v>
      </c>
      <c r="R448" s="27" t="s">
        <v>282</v>
      </c>
      <c r="S448" s="84">
        <v>316410100103102</v>
      </c>
      <c r="T448" s="85" t="s">
        <v>2626</v>
      </c>
    </row>
    <row r="449" spans="10:20" ht="76.5" x14ac:dyDescent="0.25">
      <c r="J449" s="111" t="s">
        <v>1638</v>
      </c>
      <c r="K449" s="117" t="s">
        <v>4098</v>
      </c>
      <c r="L449" s="72"/>
      <c r="M449" s="73"/>
      <c r="Q449" s="27">
        <v>71580101</v>
      </c>
      <c r="R449" s="27" t="s">
        <v>283</v>
      </c>
      <c r="S449" s="84">
        <v>316410100103103</v>
      </c>
      <c r="T449" s="85" t="s">
        <v>2627</v>
      </c>
    </row>
    <row r="450" spans="10:20" ht="51" x14ac:dyDescent="0.25">
      <c r="J450" s="111" t="s">
        <v>1646</v>
      </c>
      <c r="K450" s="118" t="s">
        <v>4099</v>
      </c>
      <c r="L450" s="72"/>
      <c r="M450" s="73"/>
      <c r="Q450" s="27">
        <v>53580103</v>
      </c>
      <c r="R450" s="27" t="s">
        <v>284</v>
      </c>
      <c r="S450" s="84">
        <v>316410100103104</v>
      </c>
      <c r="T450" s="85" t="s">
        <v>2628</v>
      </c>
    </row>
    <row r="451" spans="10:20" ht="25.5" x14ac:dyDescent="0.25">
      <c r="J451" s="111" t="s">
        <v>1647</v>
      </c>
      <c r="K451" s="118" t="s">
        <v>1648</v>
      </c>
      <c r="L451" s="72"/>
      <c r="M451" s="73"/>
      <c r="Q451" s="27">
        <v>55581201</v>
      </c>
      <c r="R451" s="27" t="s">
        <v>285</v>
      </c>
      <c r="S451" s="84">
        <v>316410100103105</v>
      </c>
      <c r="T451" s="85" t="s">
        <v>2629</v>
      </c>
    </row>
    <row r="452" spans="10:20" ht="25.5" x14ac:dyDescent="0.25">
      <c r="J452" s="111" t="s">
        <v>1649</v>
      </c>
      <c r="K452" s="117" t="s">
        <v>1154</v>
      </c>
      <c r="L452" s="72"/>
      <c r="M452" s="73"/>
      <c r="Q452" s="27">
        <v>52549902</v>
      </c>
      <c r="R452" s="27" t="s">
        <v>286</v>
      </c>
      <c r="S452" s="84">
        <v>31700101</v>
      </c>
      <c r="T452" s="85" t="s">
        <v>2630</v>
      </c>
    </row>
    <row r="453" spans="10:20" ht="63.75" x14ac:dyDescent="0.25">
      <c r="J453" s="111" t="s">
        <v>1650</v>
      </c>
      <c r="K453" s="117" t="s">
        <v>4100</v>
      </c>
      <c r="L453" s="72"/>
      <c r="M453" s="73"/>
      <c r="Q453" s="27">
        <v>31525601</v>
      </c>
      <c r="R453" s="27" t="s">
        <v>287</v>
      </c>
      <c r="S453" s="84">
        <v>31700102</v>
      </c>
      <c r="T453" s="85" t="s">
        <v>2631</v>
      </c>
    </row>
    <row r="454" spans="10:20" ht="25.5" x14ac:dyDescent="0.25">
      <c r="J454" s="111" t="s">
        <v>1586</v>
      </c>
      <c r="K454" s="117" t="s">
        <v>4101</v>
      </c>
      <c r="L454" s="72"/>
      <c r="M454" s="73"/>
      <c r="Q454" s="27">
        <v>31521606</v>
      </c>
      <c r="R454" s="27" t="s">
        <v>288</v>
      </c>
      <c r="S454" s="84">
        <v>317250100000000</v>
      </c>
      <c r="T454" s="85" t="s">
        <v>1008</v>
      </c>
    </row>
    <row r="455" spans="10:20" ht="51" x14ac:dyDescent="0.25">
      <c r="J455" s="111" t="s">
        <v>1587</v>
      </c>
      <c r="K455" s="117" t="s">
        <v>4102</v>
      </c>
      <c r="L455" s="72"/>
      <c r="M455" s="73"/>
      <c r="Q455" s="27">
        <v>52544303</v>
      </c>
      <c r="R455" s="27" t="s">
        <v>289</v>
      </c>
      <c r="S455" s="84">
        <v>31782201</v>
      </c>
      <c r="T455" s="85" t="s">
        <v>2632</v>
      </c>
    </row>
    <row r="456" spans="10:20" ht="25.5" x14ac:dyDescent="0.25">
      <c r="J456" s="111" t="s">
        <v>1588</v>
      </c>
      <c r="K456" s="117" t="s">
        <v>1589</v>
      </c>
      <c r="L456" s="72"/>
      <c r="M456" s="73"/>
      <c r="Q456" s="27">
        <v>31521607</v>
      </c>
      <c r="R456" s="27" t="s">
        <v>290</v>
      </c>
      <c r="S456" s="84">
        <v>31782202</v>
      </c>
      <c r="T456" s="85" t="s">
        <v>2633</v>
      </c>
    </row>
    <row r="457" spans="10:20" ht="51" x14ac:dyDescent="0.25">
      <c r="J457" s="111" t="s">
        <v>1590</v>
      </c>
      <c r="K457" s="118" t="s">
        <v>4103</v>
      </c>
      <c r="L457" s="72"/>
      <c r="M457" s="73"/>
      <c r="Q457" s="27">
        <v>31521608</v>
      </c>
      <c r="R457" s="27" t="s">
        <v>291</v>
      </c>
      <c r="S457" s="84">
        <v>31782203</v>
      </c>
      <c r="T457" s="85" t="s">
        <v>2634</v>
      </c>
    </row>
    <row r="458" spans="10:20" ht="63.75" x14ac:dyDescent="0.25">
      <c r="J458" s="111" t="s">
        <v>1591</v>
      </c>
      <c r="K458" s="118" t="s">
        <v>4104</v>
      </c>
      <c r="L458" s="72"/>
      <c r="M458" s="73"/>
      <c r="Q458" s="27">
        <v>34628002</v>
      </c>
      <c r="R458" s="27" t="s">
        <v>292</v>
      </c>
      <c r="S458" s="84">
        <v>31784201</v>
      </c>
      <c r="T458" s="85" t="s">
        <v>2635</v>
      </c>
    </row>
    <row r="459" spans="10:20" ht="38.25" x14ac:dyDescent="0.25">
      <c r="J459" s="111" t="s">
        <v>1592</v>
      </c>
      <c r="K459" s="117" t="s">
        <v>4105</v>
      </c>
      <c r="L459" s="72"/>
      <c r="M459" s="73"/>
      <c r="Q459" s="27">
        <v>52545201</v>
      </c>
      <c r="R459" s="27" t="s">
        <v>293</v>
      </c>
      <c r="S459" s="84">
        <v>31786201</v>
      </c>
      <c r="T459" s="85" t="s">
        <v>2636</v>
      </c>
    </row>
    <row r="460" spans="10:20" ht="76.5" x14ac:dyDescent="0.25">
      <c r="J460" s="111" t="s">
        <v>1593</v>
      </c>
      <c r="K460" s="117" t="s">
        <v>4106</v>
      </c>
      <c r="L460" s="72"/>
      <c r="M460" s="73"/>
      <c r="Q460" s="27">
        <v>33626201</v>
      </c>
      <c r="R460" s="27" t="s">
        <v>294</v>
      </c>
      <c r="S460" s="84">
        <v>31786202</v>
      </c>
      <c r="T460" s="85" t="s">
        <v>2637</v>
      </c>
    </row>
    <row r="461" spans="10:20" ht="51" x14ac:dyDescent="0.25">
      <c r="J461" s="111" t="s">
        <v>1594</v>
      </c>
      <c r="K461" s="117" t="s">
        <v>4107</v>
      </c>
      <c r="L461" s="72"/>
      <c r="M461" s="73"/>
      <c r="Q461" s="27">
        <v>31628001</v>
      </c>
      <c r="R461" s="27" t="s">
        <v>295</v>
      </c>
      <c r="S461" s="84">
        <v>31786203</v>
      </c>
      <c r="T461" s="85" t="s">
        <v>2638</v>
      </c>
    </row>
    <row r="462" spans="10:20" ht="76.5" x14ac:dyDescent="0.25">
      <c r="J462" s="111" t="s">
        <v>1595</v>
      </c>
      <c r="K462" s="117" t="s">
        <v>4108</v>
      </c>
      <c r="L462" s="72"/>
      <c r="M462" s="73"/>
      <c r="Q462" s="27">
        <v>54626201</v>
      </c>
      <c r="R462" s="27" t="s">
        <v>296</v>
      </c>
      <c r="S462" s="84">
        <v>31786205</v>
      </c>
      <c r="T462" s="85" t="s">
        <v>2639</v>
      </c>
    </row>
    <row r="463" spans="10:20" ht="38.25" x14ac:dyDescent="0.25">
      <c r="J463" s="111" t="s">
        <v>1596</v>
      </c>
      <c r="K463" s="117" t="s">
        <v>4109</v>
      </c>
      <c r="L463" s="72"/>
      <c r="M463" s="73"/>
      <c r="Q463" s="27">
        <v>21626201</v>
      </c>
      <c r="R463" s="27" t="s">
        <v>297</v>
      </c>
      <c r="S463" s="84">
        <v>31786207</v>
      </c>
      <c r="T463" s="85" t="s">
        <v>2640</v>
      </c>
    </row>
    <row r="464" spans="10:20" ht="76.5" x14ac:dyDescent="0.25">
      <c r="J464" s="111" t="s">
        <v>1598</v>
      </c>
      <c r="K464" s="117" t="s">
        <v>4110</v>
      </c>
      <c r="L464" s="72"/>
      <c r="M464" s="73"/>
      <c r="Q464" s="27">
        <v>34522202</v>
      </c>
      <c r="R464" s="27" t="s">
        <v>298</v>
      </c>
      <c r="S464" s="84">
        <v>31786208</v>
      </c>
      <c r="T464" s="85" t="s">
        <v>2641</v>
      </c>
    </row>
    <row r="465" spans="10:20" ht="38.25" x14ac:dyDescent="0.25">
      <c r="J465" s="111" t="s">
        <v>1599</v>
      </c>
      <c r="K465" s="117" t="s">
        <v>4111</v>
      </c>
      <c r="L465" s="72"/>
      <c r="M465" s="73"/>
      <c r="Q465" s="27">
        <v>34522203</v>
      </c>
      <c r="R465" s="27" t="s">
        <v>299</v>
      </c>
      <c r="S465" s="84">
        <v>31788201</v>
      </c>
      <c r="T465" s="85" t="s">
        <v>2642</v>
      </c>
    </row>
    <row r="466" spans="10:20" ht="51" x14ac:dyDescent="0.25">
      <c r="J466" s="111" t="s">
        <v>1600</v>
      </c>
      <c r="K466" s="117" t="s">
        <v>4112</v>
      </c>
      <c r="L466" s="72"/>
      <c r="M466" s="73"/>
      <c r="Q466" s="27">
        <v>52542202</v>
      </c>
      <c r="R466" s="27" t="s">
        <v>300</v>
      </c>
      <c r="S466" s="84">
        <v>31789901</v>
      </c>
      <c r="T466" s="85" t="s">
        <v>2643</v>
      </c>
    </row>
    <row r="467" spans="10:20" ht="63.75" x14ac:dyDescent="0.25">
      <c r="J467" s="111" t="s">
        <v>1601</v>
      </c>
      <c r="K467" s="118" t="s">
        <v>1155</v>
      </c>
      <c r="L467" s="72"/>
      <c r="M467" s="73"/>
      <c r="Q467" s="27">
        <v>55343303</v>
      </c>
      <c r="R467" s="27" t="s">
        <v>301</v>
      </c>
      <c r="S467" s="84">
        <v>31789902</v>
      </c>
      <c r="T467" s="85" t="s">
        <v>2644</v>
      </c>
    </row>
    <row r="468" spans="10:20" ht="38.25" x14ac:dyDescent="0.25">
      <c r="J468" s="111" t="s">
        <v>1602</v>
      </c>
      <c r="K468" s="117" t="s">
        <v>1157</v>
      </c>
      <c r="L468" s="72"/>
      <c r="M468" s="73"/>
      <c r="Q468" s="27">
        <v>52343501</v>
      </c>
      <c r="R468" s="27" t="s">
        <v>302</v>
      </c>
      <c r="S468" s="84">
        <v>31789903</v>
      </c>
      <c r="T468" s="85" t="s">
        <v>2645</v>
      </c>
    </row>
    <row r="469" spans="10:20" ht="25.5" x14ac:dyDescent="0.25">
      <c r="J469" s="111" t="s">
        <v>1603</v>
      </c>
      <c r="K469" s="117" t="s">
        <v>4113</v>
      </c>
      <c r="L469" s="72"/>
      <c r="M469" s="73"/>
      <c r="Q469" s="27">
        <v>21620131</v>
      </c>
      <c r="R469" s="27" t="s">
        <v>303</v>
      </c>
      <c r="S469" s="84">
        <v>318120130000000</v>
      </c>
      <c r="T469" s="85" t="s">
        <v>2646</v>
      </c>
    </row>
    <row r="470" spans="10:20" ht="25.5" x14ac:dyDescent="0.25">
      <c r="J470" s="111" t="s">
        <v>1604</v>
      </c>
      <c r="K470" s="118" t="s">
        <v>1153</v>
      </c>
      <c r="L470" s="72"/>
      <c r="M470" s="73"/>
      <c r="Q470" s="27">
        <v>32526201</v>
      </c>
      <c r="R470" s="27" t="s">
        <v>304</v>
      </c>
      <c r="S470" s="84">
        <v>318120131002101</v>
      </c>
      <c r="T470" s="85" t="s">
        <v>2647</v>
      </c>
    </row>
    <row r="471" spans="10:20" ht="51" x14ac:dyDescent="0.25">
      <c r="J471" s="111" t="s">
        <v>1605</v>
      </c>
      <c r="K471" s="117" t="s">
        <v>1606</v>
      </c>
      <c r="L471" s="72"/>
      <c r="M471" s="73"/>
      <c r="Q471" s="27">
        <v>33526204</v>
      </c>
      <c r="R471" s="27" t="s">
        <v>305</v>
      </c>
      <c r="S471" s="84">
        <v>318120131003101</v>
      </c>
      <c r="T471" s="85" t="s">
        <v>2571</v>
      </c>
    </row>
    <row r="472" spans="10:20" ht="63.75" x14ac:dyDescent="0.25">
      <c r="J472" s="112" t="s">
        <v>1607</v>
      </c>
      <c r="K472" s="119" t="s">
        <v>4114</v>
      </c>
      <c r="L472" s="72"/>
      <c r="M472" s="73"/>
      <c r="Q472" s="27">
        <v>31526203</v>
      </c>
      <c r="R472" s="27" t="s">
        <v>306</v>
      </c>
      <c r="S472" s="84">
        <v>318140100000000</v>
      </c>
      <c r="T472" s="85" t="s">
        <v>2645</v>
      </c>
    </row>
    <row r="473" spans="10:20" ht="89.25" x14ac:dyDescent="0.25">
      <c r="J473" s="111" t="s">
        <v>1609</v>
      </c>
      <c r="K473" s="117" t="s">
        <v>1610</v>
      </c>
      <c r="L473" s="72"/>
      <c r="M473" s="73"/>
      <c r="Q473" s="27">
        <v>52541105</v>
      </c>
      <c r="R473" s="27" t="s">
        <v>307</v>
      </c>
      <c r="S473" s="84">
        <v>318140101003101</v>
      </c>
      <c r="T473" s="85" t="s">
        <v>2648</v>
      </c>
    </row>
    <row r="474" spans="10:20" ht="38.25" x14ac:dyDescent="0.25">
      <c r="J474" s="111" t="s">
        <v>1611</v>
      </c>
      <c r="K474" s="117" t="s">
        <v>4455</v>
      </c>
      <c r="L474" s="72"/>
      <c r="M474" s="73"/>
      <c r="Q474" s="27">
        <v>31524302</v>
      </c>
      <c r="R474" s="27" t="s">
        <v>308</v>
      </c>
      <c r="S474" s="84">
        <v>318150100000000</v>
      </c>
      <c r="T474" s="85" t="s">
        <v>2649</v>
      </c>
    </row>
    <row r="475" spans="10:20" ht="51" x14ac:dyDescent="0.25">
      <c r="J475" s="111" t="s">
        <v>1612</v>
      </c>
      <c r="K475" s="117" t="s">
        <v>4115</v>
      </c>
      <c r="L475" s="72"/>
      <c r="M475" s="73"/>
      <c r="Q475" s="27">
        <v>52541110</v>
      </c>
      <c r="R475" s="27" t="s">
        <v>309</v>
      </c>
      <c r="S475" s="84">
        <v>318400100000000</v>
      </c>
      <c r="T475" s="85" t="s">
        <v>2650</v>
      </c>
    </row>
    <row r="476" spans="10:20" ht="25.5" x14ac:dyDescent="0.25">
      <c r="J476" s="111" t="s">
        <v>1613</v>
      </c>
      <c r="K476" s="117" t="s">
        <v>4116</v>
      </c>
      <c r="L476" s="72"/>
      <c r="M476" s="73"/>
      <c r="Q476" s="27">
        <v>55549903</v>
      </c>
      <c r="R476" s="27" t="s">
        <v>310</v>
      </c>
      <c r="S476" s="84">
        <v>318410100000000</v>
      </c>
      <c r="T476" s="85" t="s">
        <v>2651</v>
      </c>
    </row>
    <row r="477" spans="10:20" ht="38.25" x14ac:dyDescent="0.25">
      <c r="J477" s="111" t="s">
        <v>1614</v>
      </c>
      <c r="K477" s="118" t="s">
        <v>4117</v>
      </c>
      <c r="L477" s="72"/>
      <c r="M477" s="73"/>
      <c r="Q477" s="27">
        <v>32620701</v>
      </c>
      <c r="R477" s="27" t="s">
        <v>311</v>
      </c>
      <c r="S477" s="84">
        <v>318410100103101</v>
      </c>
      <c r="T477" s="85" t="s">
        <v>2630</v>
      </c>
    </row>
    <row r="478" spans="10:20" ht="63.75" x14ac:dyDescent="0.25">
      <c r="J478" s="111" t="s">
        <v>1615</v>
      </c>
      <c r="K478" s="117" t="s">
        <v>4118</v>
      </c>
      <c r="L478" s="72"/>
      <c r="M478" s="73"/>
      <c r="Q478" s="27">
        <v>21620702</v>
      </c>
      <c r="R478" s="27" t="s">
        <v>312</v>
      </c>
      <c r="S478" s="84">
        <v>318410100103102</v>
      </c>
      <c r="T478" s="85" t="s">
        <v>2631</v>
      </c>
    </row>
    <row r="479" spans="10:20" ht="76.5" x14ac:dyDescent="0.25">
      <c r="J479" s="111" t="s">
        <v>1616</v>
      </c>
      <c r="K479" s="118" t="s">
        <v>1152</v>
      </c>
      <c r="L479" s="72"/>
      <c r="M479" s="73"/>
      <c r="Q479" s="27">
        <v>31529103</v>
      </c>
      <c r="R479" s="27" t="s">
        <v>313</v>
      </c>
      <c r="S479" s="84">
        <v>318410201302101</v>
      </c>
      <c r="T479" s="85" t="s">
        <v>2652</v>
      </c>
    </row>
    <row r="480" spans="10:20" ht="25.5" x14ac:dyDescent="0.25">
      <c r="J480" s="111" t="s">
        <v>1617</v>
      </c>
      <c r="K480" s="117" t="s">
        <v>1618</v>
      </c>
      <c r="L480" s="72"/>
      <c r="M480" s="73"/>
      <c r="Q480" s="27">
        <v>31628002</v>
      </c>
      <c r="R480" s="27" t="s">
        <v>314</v>
      </c>
      <c r="S480" s="84">
        <v>318410210000000</v>
      </c>
      <c r="T480" s="85" t="s">
        <v>2653</v>
      </c>
    </row>
    <row r="481" spans="10:20" ht="76.5" x14ac:dyDescent="0.25">
      <c r="J481" s="111" t="s">
        <v>1619</v>
      </c>
      <c r="K481" s="117" t="s">
        <v>4119</v>
      </c>
      <c r="L481" s="72"/>
      <c r="M481" s="73"/>
      <c r="Q481" s="27">
        <v>31626201</v>
      </c>
      <c r="R481" s="27" t="s">
        <v>315</v>
      </c>
      <c r="S481" s="84">
        <v>318510100000000</v>
      </c>
      <c r="T481" s="85" t="s">
        <v>2654</v>
      </c>
    </row>
    <row r="482" spans="10:20" ht="76.5" x14ac:dyDescent="0.25">
      <c r="J482" s="111" t="s">
        <v>1620</v>
      </c>
      <c r="K482" s="117" t="s">
        <v>4120</v>
      </c>
      <c r="L482" s="72"/>
      <c r="M482" s="73"/>
      <c r="Q482" s="27">
        <v>31782201</v>
      </c>
      <c r="R482" s="27" t="s">
        <v>316</v>
      </c>
      <c r="S482" s="84">
        <v>318530100000000</v>
      </c>
      <c r="T482" s="85" t="s">
        <v>2655</v>
      </c>
    </row>
    <row r="483" spans="10:20" ht="63.75" x14ac:dyDescent="0.25">
      <c r="J483" s="111" t="s">
        <v>1622</v>
      </c>
      <c r="K483" s="117" t="s">
        <v>4121</v>
      </c>
      <c r="L483" s="72"/>
      <c r="M483" s="73"/>
      <c r="Q483" s="27">
        <v>21526201</v>
      </c>
      <c r="R483" s="27" t="s">
        <v>317</v>
      </c>
      <c r="S483" s="84">
        <v>318530101002101</v>
      </c>
      <c r="T483" s="85" t="s">
        <v>2656</v>
      </c>
    </row>
    <row r="484" spans="10:20" ht="51" x14ac:dyDescent="0.25">
      <c r="J484" s="111" t="s">
        <v>1623</v>
      </c>
      <c r="K484" s="117" t="s">
        <v>4122</v>
      </c>
      <c r="L484" s="72"/>
      <c r="M484" s="73"/>
      <c r="Q484" s="27">
        <v>34522204</v>
      </c>
      <c r="R484" s="27" t="s">
        <v>318</v>
      </c>
      <c r="S484" s="84">
        <v>318530101003101</v>
      </c>
      <c r="T484" s="85" t="s">
        <v>2657</v>
      </c>
    </row>
    <row r="485" spans="10:20" ht="38.25" x14ac:dyDescent="0.25">
      <c r="J485" s="111" t="s">
        <v>1641</v>
      </c>
      <c r="K485" s="113" t="s">
        <v>1158</v>
      </c>
      <c r="L485" s="72"/>
      <c r="M485" s="73"/>
      <c r="Q485" s="27">
        <v>33526207</v>
      </c>
      <c r="R485" s="27" t="s">
        <v>319</v>
      </c>
      <c r="S485" s="84">
        <v>318530200000000</v>
      </c>
      <c r="T485" s="85" t="s">
        <v>2658</v>
      </c>
    </row>
    <row r="486" spans="10:20" ht="25.5" x14ac:dyDescent="0.25">
      <c r="J486" s="111" t="s">
        <v>1644</v>
      </c>
      <c r="K486" s="117" t="s">
        <v>1645</v>
      </c>
      <c r="L486" s="72"/>
      <c r="M486" s="73"/>
      <c r="Q486" s="27">
        <v>31521609</v>
      </c>
      <c r="R486" s="27" t="s">
        <v>320</v>
      </c>
      <c r="S486" s="84">
        <v>318530200015201</v>
      </c>
      <c r="T486" s="85" t="s">
        <v>2659</v>
      </c>
    </row>
    <row r="487" spans="10:20" ht="26.25" x14ac:dyDescent="0.25">
      <c r="J487" s="126" t="s">
        <v>1624</v>
      </c>
      <c r="K487" s="113" t="s">
        <v>1625</v>
      </c>
      <c r="L487" s="72"/>
      <c r="M487" s="73"/>
      <c r="Q487" s="27">
        <v>31529301</v>
      </c>
      <c r="R487" s="27" t="s">
        <v>321</v>
      </c>
      <c r="S487" s="84">
        <v>318530200103102</v>
      </c>
      <c r="T487" s="85" t="s">
        <v>2323</v>
      </c>
    </row>
    <row r="488" spans="10:20" ht="38.25" x14ac:dyDescent="0.25">
      <c r="J488" s="126" t="s">
        <v>1626</v>
      </c>
      <c r="K488" s="113" t="s">
        <v>4123</v>
      </c>
      <c r="L488" s="72"/>
      <c r="M488" s="73"/>
      <c r="Q488" s="27">
        <v>52548302</v>
      </c>
      <c r="R488" s="27" t="s">
        <v>322</v>
      </c>
      <c r="S488" s="84">
        <v>318530200103103</v>
      </c>
      <c r="T488" s="85" t="s">
        <v>2660</v>
      </c>
    </row>
    <row r="489" spans="10:20" ht="76.5" x14ac:dyDescent="0.25">
      <c r="J489" s="126" t="s">
        <v>1627</v>
      </c>
      <c r="K489" s="113" t="s">
        <v>1628</v>
      </c>
      <c r="L489" s="72"/>
      <c r="M489" s="73"/>
      <c r="Q489" s="27">
        <v>55541203</v>
      </c>
      <c r="R489" s="27" t="s">
        <v>323</v>
      </c>
      <c r="S489" s="84">
        <v>318530300000000</v>
      </c>
      <c r="T489" s="85" t="s">
        <v>2661</v>
      </c>
    </row>
    <row r="490" spans="10:20" ht="89.25" x14ac:dyDescent="0.25">
      <c r="J490" s="126" t="s">
        <v>1629</v>
      </c>
      <c r="K490" s="113" t="s">
        <v>4124</v>
      </c>
      <c r="L490" s="72"/>
      <c r="M490" s="73"/>
      <c r="Q490" s="27">
        <v>71548301</v>
      </c>
      <c r="R490" s="27" t="s">
        <v>324</v>
      </c>
      <c r="S490" s="84">
        <v>318530301003101</v>
      </c>
      <c r="T490" s="85" t="s">
        <v>2662</v>
      </c>
    </row>
    <row r="491" spans="10:20" ht="26.25" x14ac:dyDescent="0.25">
      <c r="J491" s="126" t="s">
        <v>1630</v>
      </c>
      <c r="K491" s="113" t="s">
        <v>1631</v>
      </c>
      <c r="L491" s="72"/>
      <c r="M491" s="73"/>
      <c r="Q491" s="27">
        <v>34548301</v>
      </c>
      <c r="R491" s="27" t="s">
        <v>325</v>
      </c>
      <c r="S491" s="84">
        <v>318530400000000</v>
      </c>
      <c r="T491" s="85" t="s">
        <v>2663</v>
      </c>
    </row>
    <row r="492" spans="10:20" ht="114.75" x14ac:dyDescent="0.25">
      <c r="J492" s="126" t="s">
        <v>1632</v>
      </c>
      <c r="K492" s="120" t="s">
        <v>1633</v>
      </c>
      <c r="L492" s="72"/>
      <c r="M492" s="73"/>
      <c r="Q492" s="27">
        <v>51522201</v>
      </c>
      <c r="R492" s="27" t="s">
        <v>326</v>
      </c>
      <c r="S492" s="84">
        <v>318530401003101</v>
      </c>
      <c r="T492" s="85" t="s">
        <v>2664</v>
      </c>
    </row>
    <row r="493" spans="10:20" ht="89.25" x14ac:dyDescent="0.25">
      <c r="J493" s="126" t="s">
        <v>1634</v>
      </c>
      <c r="K493" s="113" t="s">
        <v>1635</v>
      </c>
      <c r="L493" s="72"/>
      <c r="M493" s="73"/>
      <c r="Q493" s="27">
        <v>31523314</v>
      </c>
      <c r="R493" s="27" t="s">
        <v>327</v>
      </c>
      <c r="S493" s="84">
        <v>318530500000000</v>
      </c>
      <c r="T493" s="85" t="s">
        <v>2665</v>
      </c>
    </row>
    <row r="494" spans="10:20" ht="63.75" x14ac:dyDescent="0.25">
      <c r="J494" s="126" t="s">
        <v>1636</v>
      </c>
      <c r="K494" s="113" t="s">
        <v>1637</v>
      </c>
      <c r="L494" s="72"/>
      <c r="M494" s="73"/>
      <c r="Q494" s="27">
        <v>52543207</v>
      </c>
      <c r="R494" s="27" t="s">
        <v>328</v>
      </c>
      <c r="S494" s="84">
        <v>318530601003101</v>
      </c>
      <c r="T494" s="85" t="s">
        <v>2666</v>
      </c>
    </row>
    <row r="495" spans="10:20" ht="76.5" x14ac:dyDescent="0.25">
      <c r="J495" s="126" t="s">
        <v>1639</v>
      </c>
      <c r="K495" s="113" t="s">
        <v>1640</v>
      </c>
      <c r="L495" s="72"/>
      <c r="M495" s="73"/>
      <c r="Q495" s="27">
        <v>33523301</v>
      </c>
      <c r="R495" s="27" t="s">
        <v>329</v>
      </c>
      <c r="S495" s="84">
        <v>318530601003102</v>
      </c>
      <c r="T495" s="85" t="s">
        <v>2667</v>
      </c>
    </row>
    <row r="496" spans="10:20" ht="89.25" x14ac:dyDescent="0.25">
      <c r="J496" s="126" t="s">
        <v>1642</v>
      </c>
      <c r="K496" s="113" t="s">
        <v>1643</v>
      </c>
      <c r="L496" s="72"/>
      <c r="M496" s="73"/>
      <c r="Q496" s="27">
        <v>51789902</v>
      </c>
      <c r="R496" s="27" t="s">
        <v>330</v>
      </c>
      <c r="S496" s="84">
        <v>318530610000000</v>
      </c>
      <c r="T496" s="85" t="s">
        <v>2668</v>
      </c>
    </row>
    <row r="497" spans="10:20" ht="76.5" x14ac:dyDescent="0.25">
      <c r="J497" s="113" t="s">
        <v>2095</v>
      </c>
      <c r="K497" s="111" t="s">
        <v>4125</v>
      </c>
      <c r="L497" s="72"/>
      <c r="M497" s="73"/>
      <c r="Q497" s="27">
        <v>33527601</v>
      </c>
      <c r="R497" s="27" t="s">
        <v>331</v>
      </c>
      <c r="S497" s="84">
        <v>318610100013101</v>
      </c>
      <c r="T497" s="85" t="s">
        <v>2669</v>
      </c>
    </row>
    <row r="498" spans="10:20" ht="38.25" x14ac:dyDescent="0.25">
      <c r="J498" s="114" t="s">
        <v>2109</v>
      </c>
      <c r="K498" s="112" t="s">
        <v>4126</v>
      </c>
      <c r="L498" s="72"/>
      <c r="M498" s="73"/>
      <c r="Q498" s="27">
        <v>52181101</v>
      </c>
      <c r="R498" s="27" t="s">
        <v>332</v>
      </c>
      <c r="S498" s="84">
        <v>318610100013102</v>
      </c>
      <c r="T498" s="85" t="s">
        <v>2670</v>
      </c>
    </row>
    <row r="499" spans="10:20" ht="63.75" x14ac:dyDescent="0.25">
      <c r="J499" s="113" t="s">
        <v>2124</v>
      </c>
      <c r="K499" s="111" t="s">
        <v>2125</v>
      </c>
      <c r="L499" s="72"/>
      <c r="M499" s="73"/>
      <c r="Q499" s="27">
        <v>31527401</v>
      </c>
      <c r="R499" s="27" t="s">
        <v>333</v>
      </c>
      <c r="S499" s="84">
        <v>318610100013103</v>
      </c>
      <c r="T499" s="85" t="s">
        <v>2671</v>
      </c>
    </row>
    <row r="500" spans="10:20" x14ac:dyDescent="0.25">
      <c r="J500" s="113" t="s">
        <v>2136</v>
      </c>
      <c r="K500" s="111" t="s">
        <v>1199</v>
      </c>
      <c r="L500" s="72"/>
      <c r="M500" s="73"/>
      <c r="Q500" s="27">
        <v>52549903</v>
      </c>
      <c r="R500" s="27" t="s">
        <v>334</v>
      </c>
      <c r="S500" s="84">
        <v>318610100013104</v>
      </c>
      <c r="T500" s="85" t="s">
        <v>2672</v>
      </c>
    </row>
    <row r="501" spans="10:20" ht="38.25" x14ac:dyDescent="0.25">
      <c r="J501" s="113" t="s">
        <v>2147</v>
      </c>
      <c r="K501" s="111" t="s">
        <v>4127</v>
      </c>
      <c r="L501" s="72"/>
      <c r="M501" s="73"/>
      <c r="Q501" s="27">
        <v>52500801</v>
      </c>
      <c r="R501" s="27" t="s">
        <v>335</v>
      </c>
      <c r="S501" s="84">
        <v>318610100013105</v>
      </c>
      <c r="T501" s="85" t="s">
        <v>2673</v>
      </c>
    </row>
    <row r="502" spans="10:20" ht="25.5" x14ac:dyDescent="0.25">
      <c r="J502" s="113" t="s">
        <v>2148</v>
      </c>
      <c r="K502" s="111" t="s">
        <v>2149</v>
      </c>
      <c r="L502" s="72"/>
      <c r="M502" s="73"/>
      <c r="Q502" s="27">
        <v>33781201</v>
      </c>
      <c r="R502" s="27" t="s">
        <v>336</v>
      </c>
      <c r="S502" s="84">
        <v>318610100013106</v>
      </c>
      <c r="T502" s="85" t="s">
        <v>2674</v>
      </c>
    </row>
    <row r="503" spans="10:20" ht="38.25" x14ac:dyDescent="0.25">
      <c r="J503" s="113" t="s">
        <v>2150</v>
      </c>
      <c r="K503" s="111" t="s">
        <v>4128</v>
      </c>
      <c r="L503" s="72"/>
      <c r="M503" s="73"/>
      <c r="Q503" s="27">
        <v>52504601</v>
      </c>
      <c r="R503" s="27" t="s">
        <v>337</v>
      </c>
      <c r="S503" s="84">
        <v>318610101003101</v>
      </c>
      <c r="T503" s="85" t="s">
        <v>2675</v>
      </c>
    </row>
    <row r="504" spans="10:20" ht="25.5" x14ac:dyDescent="0.25">
      <c r="J504" s="113" t="s">
        <v>2151</v>
      </c>
      <c r="K504" s="111" t="s">
        <v>2152</v>
      </c>
      <c r="L504" s="72"/>
      <c r="M504" s="73"/>
      <c r="Q504" s="27">
        <v>54501204</v>
      </c>
      <c r="R504" s="27" t="s">
        <v>338</v>
      </c>
      <c r="S504" s="84">
        <v>318610101003102</v>
      </c>
      <c r="T504" s="85" t="s">
        <v>2676</v>
      </c>
    </row>
    <row r="505" spans="10:20" ht="51" x14ac:dyDescent="0.25">
      <c r="J505" s="113" t="s">
        <v>2153</v>
      </c>
      <c r="K505" s="111" t="s">
        <v>2154</v>
      </c>
      <c r="L505" s="72"/>
      <c r="M505" s="73"/>
      <c r="Q505" s="27">
        <v>54504601</v>
      </c>
      <c r="R505" s="27" t="s">
        <v>339</v>
      </c>
      <c r="S505" s="84">
        <v>318610110000000</v>
      </c>
      <c r="T505" s="85" t="s">
        <v>2677</v>
      </c>
    </row>
    <row r="506" spans="10:20" ht="63.75" x14ac:dyDescent="0.25">
      <c r="J506" s="113" t="s">
        <v>2096</v>
      </c>
      <c r="K506" s="111" t="s">
        <v>4129</v>
      </c>
      <c r="L506" s="72"/>
      <c r="M506" s="73"/>
      <c r="Q506" s="27">
        <v>31527402</v>
      </c>
      <c r="R506" s="27" t="s">
        <v>340</v>
      </c>
      <c r="S506" s="84">
        <v>318610201302101</v>
      </c>
      <c r="T506" s="85" t="s">
        <v>2678</v>
      </c>
    </row>
    <row r="507" spans="10:20" ht="26.25" x14ac:dyDescent="0.25">
      <c r="J507" s="113" t="s">
        <v>2097</v>
      </c>
      <c r="K507" s="111" t="s">
        <v>2098</v>
      </c>
      <c r="L507" s="72"/>
      <c r="M507" s="73"/>
      <c r="Q507" s="27">
        <v>51700101</v>
      </c>
      <c r="R507" s="27" t="s">
        <v>341</v>
      </c>
      <c r="S507" s="84">
        <v>318610201303101</v>
      </c>
      <c r="T507" s="85" t="s">
        <v>2679</v>
      </c>
    </row>
    <row r="508" spans="10:20" ht="26.25" x14ac:dyDescent="0.25">
      <c r="J508" s="113" t="s">
        <v>2099</v>
      </c>
      <c r="K508" s="111" t="s">
        <v>1200</v>
      </c>
      <c r="L508" s="72"/>
      <c r="M508" s="73"/>
      <c r="Q508" s="27">
        <v>52549911</v>
      </c>
      <c r="R508" s="27" t="s">
        <v>342</v>
      </c>
      <c r="S508" s="84">
        <v>318610201303102</v>
      </c>
      <c r="T508" s="85" t="s">
        <v>2680</v>
      </c>
    </row>
    <row r="509" spans="10:20" ht="25.5" x14ac:dyDescent="0.25">
      <c r="J509" s="113" t="s">
        <v>2100</v>
      </c>
      <c r="K509" s="111" t="s">
        <v>4130</v>
      </c>
      <c r="L509" s="72"/>
      <c r="M509" s="73"/>
      <c r="Q509" s="27">
        <v>52840201</v>
      </c>
      <c r="R509" s="27" t="s">
        <v>343</v>
      </c>
      <c r="S509" s="84">
        <v>318610210000000</v>
      </c>
      <c r="T509" s="85" t="s">
        <v>2681</v>
      </c>
    </row>
    <row r="510" spans="10:20" ht="38.25" x14ac:dyDescent="0.25">
      <c r="J510" s="113" t="s">
        <v>2101</v>
      </c>
      <c r="K510" s="111" t="s">
        <v>4131</v>
      </c>
      <c r="L510" s="72"/>
      <c r="M510" s="73"/>
      <c r="Q510" s="27">
        <v>52540104</v>
      </c>
      <c r="R510" s="27" t="s">
        <v>344</v>
      </c>
      <c r="S510" s="84">
        <v>318610300000000</v>
      </c>
      <c r="T510" s="85" t="s">
        <v>2682</v>
      </c>
    </row>
    <row r="511" spans="10:20" x14ac:dyDescent="0.25">
      <c r="J511" s="113" t="s">
        <v>2102</v>
      </c>
      <c r="K511" s="112" t="s">
        <v>1197</v>
      </c>
      <c r="L511" s="72"/>
      <c r="M511" s="73"/>
      <c r="Q511" s="27">
        <v>52342601</v>
      </c>
      <c r="R511" s="27" t="s">
        <v>345</v>
      </c>
      <c r="S511" s="84">
        <v>318610301003101</v>
      </c>
      <c r="T511" s="85" t="s">
        <v>2683</v>
      </c>
    </row>
    <row r="512" spans="10:20" ht="25.5" x14ac:dyDescent="0.25">
      <c r="J512" s="113" t="s">
        <v>2103</v>
      </c>
      <c r="K512" s="112" t="s">
        <v>2104</v>
      </c>
      <c r="L512" s="72"/>
      <c r="M512" s="73"/>
      <c r="Q512" s="27"/>
      <c r="R512" s="27"/>
      <c r="S512" s="84"/>
      <c r="T512" s="85"/>
    </row>
    <row r="513" spans="10:20" ht="63.75" x14ac:dyDescent="0.25">
      <c r="J513" s="113" t="s">
        <v>2105</v>
      </c>
      <c r="K513" s="111" t="s">
        <v>2106</v>
      </c>
      <c r="L513" s="72"/>
      <c r="M513" s="73"/>
      <c r="Q513" s="27"/>
      <c r="R513" s="27"/>
      <c r="S513" s="84"/>
      <c r="T513" s="85"/>
    </row>
    <row r="514" spans="10:20" ht="51" x14ac:dyDescent="0.25">
      <c r="J514" s="113" t="s">
        <v>2107</v>
      </c>
      <c r="K514" s="112" t="s">
        <v>1198</v>
      </c>
      <c r="L514" s="72"/>
      <c r="M514" s="73"/>
      <c r="Q514" s="27">
        <v>53540102</v>
      </c>
      <c r="R514" s="27" t="s">
        <v>346</v>
      </c>
      <c r="S514" s="84">
        <v>318630100000000</v>
      </c>
      <c r="T514" s="85" t="s">
        <v>1009</v>
      </c>
    </row>
    <row r="515" spans="10:20" ht="51" x14ac:dyDescent="0.25">
      <c r="J515" s="113" t="s">
        <v>2108</v>
      </c>
      <c r="K515" s="111" t="s">
        <v>4132</v>
      </c>
      <c r="L515" s="72"/>
      <c r="M515" s="73"/>
      <c r="Q515" s="27">
        <v>52503001</v>
      </c>
      <c r="R515" s="27" t="s">
        <v>347</v>
      </c>
      <c r="S515" s="84">
        <v>318630100013301</v>
      </c>
      <c r="T515" s="85" t="s">
        <v>2684</v>
      </c>
    </row>
    <row r="516" spans="10:20" ht="76.5" x14ac:dyDescent="0.25">
      <c r="J516" s="113" t="s">
        <v>2110</v>
      </c>
      <c r="K516" s="111" t="s">
        <v>4133</v>
      </c>
      <c r="L516" s="72"/>
      <c r="M516" s="73"/>
      <c r="Q516" s="27">
        <v>21628003</v>
      </c>
      <c r="R516" s="27" t="s">
        <v>348</v>
      </c>
      <c r="S516" s="84">
        <v>318630200000000</v>
      </c>
      <c r="T516" s="85" t="s">
        <v>2685</v>
      </c>
    </row>
    <row r="517" spans="10:20" x14ac:dyDescent="0.25">
      <c r="J517" s="113" t="s">
        <v>2111</v>
      </c>
      <c r="K517" s="112" t="s">
        <v>2112</v>
      </c>
      <c r="L517" s="72"/>
      <c r="M517" s="73"/>
      <c r="Q517" s="27">
        <v>32523301</v>
      </c>
      <c r="R517" s="27" t="s">
        <v>349</v>
      </c>
      <c r="S517" s="84">
        <v>318630201303101</v>
      </c>
      <c r="T517" s="85" t="s">
        <v>2686</v>
      </c>
    </row>
    <row r="518" spans="10:20" ht="63.75" x14ac:dyDescent="0.25">
      <c r="J518" s="113" t="s">
        <v>2113</v>
      </c>
      <c r="K518" s="112" t="s">
        <v>4134</v>
      </c>
      <c r="L518" s="72"/>
      <c r="M518" s="73"/>
      <c r="Q518" s="27">
        <v>53548302</v>
      </c>
      <c r="R518" s="27" t="s">
        <v>350</v>
      </c>
      <c r="S518" s="84">
        <v>31891201</v>
      </c>
      <c r="T518" s="85" t="s">
        <v>2687</v>
      </c>
    </row>
    <row r="519" spans="10:20" ht="25.5" x14ac:dyDescent="0.25">
      <c r="J519" s="113" t="s">
        <v>2114</v>
      </c>
      <c r="K519" s="111" t="s">
        <v>2115</v>
      </c>
      <c r="L519" s="72"/>
      <c r="M519" s="73"/>
      <c r="Q519" s="27">
        <v>32523602</v>
      </c>
      <c r="R519" s="27" t="s">
        <v>351</v>
      </c>
      <c r="S519" s="84">
        <v>31893301</v>
      </c>
      <c r="T519" s="85" t="s">
        <v>2688</v>
      </c>
    </row>
    <row r="520" spans="10:20" x14ac:dyDescent="0.25">
      <c r="J520" s="113" t="s">
        <v>2116</v>
      </c>
      <c r="K520" s="111" t="s">
        <v>2117</v>
      </c>
      <c r="L520" s="72"/>
      <c r="M520" s="73"/>
      <c r="Q520" s="27">
        <v>53524101</v>
      </c>
      <c r="R520" s="27" t="s">
        <v>352</v>
      </c>
      <c r="S520" s="84">
        <v>31899901</v>
      </c>
      <c r="T520" s="85" t="s">
        <v>2689</v>
      </c>
    </row>
    <row r="521" spans="10:20" x14ac:dyDescent="0.25">
      <c r="J521" s="113" t="s">
        <v>2118</v>
      </c>
      <c r="K521" s="121" t="s">
        <v>2119</v>
      </c>
      <c r="L521" s="72"/>
      <c r="M521" s="73"/>
      <c r="Q521" s="27">
        <v>33620131</v>
      </c>
      <c r="R521" s="27" t="s">
        <v>353</v>
      </c>
      <c r="S521" s="84">
        <v>32521203</v>
      </c>
      <c r="T521" s="85" t="s">
        <v>2690</v>
      </c>
    </row>
    <row r="522" spans="10:20" x14ac:dyDescent="0.25">
      <c r="J522" s="113" t="s">
        <v>2120</v>
      </c>
      <c r="K522" s="111" t="s">
        <v>4135</v>
      </c>
      <c r="L522" s="72"/>
      <c r="M522" s="73"/>
      <c r="Q522" s="27">
        <v>55343901</v>
      </c>
      <c r="R522" s="27" t="s">
        <v>354</v>
      </c>
      <c r="S522" s="84">
        <v>32523301</v>
      </c>
      <c r="T522" s="85" t="s">
        <v>2357</v>
      </c>
    </row>
    <row r="523" spans="10:20" ht="76.5" x14ac:dyDescent="0.25">
      <c r="J523" s="113" t="s">
        <v>2121</v>
      </c>
      <c r="K523" s="111" t="s">
        <v>4136</v>
      </c>
      <c r="L523" s="72"/>
      <c r="M523" s="73"/>
      <c r="Q523" s="27">
        <v>52343802</v>
      </c>
      <c r="R523" s="27" t="s">
        <v>355</v>
      </c>
      <c r="S523" s="84">
        <v>32523302</v>
      </c>
      <c r="T523" s="85" t="s">
        <v>2691</v>
      </c>
    </row>
    <row r="524" spans="10:20" ht="26.25" x14ac:dyDescent="0.25">
      <c r="J524" s="113" t="s">
        <v>2122</v>
      </c>
      <c r="K524" s="112" t="s">
        <v>2123</v>
      </c>
      <c r="L524" s="72"/>
      <c r="M524" s="73"/>
      <c r="Q524" s="27">
        <v>55343301</v>
      </c>
      <c r="R524" s="27" t="s">
        <v>246</v>
      </c>
      <c r="S524" s="84">
        <v>32523601</v>
      </c>
      <c r="T524" s="85" t="s">
        <v>2692</v>
      </c>
    </row>
    <row r="525" spans="10:20" ht="51" x14ac:dyDescent="0.25">
      <c r="J525" s="113" t="s">
        <v>2126</v>
      </c>
      <c r="K525" s="111" t="s">
        <v>2127</v>
      </c>
      <c r="L525" s="72"/>
      <c r="M525" s="73"/>
      <c r="Q525" s="27">
        <v>54464101</v>
      </c>
      <c r="R525" s="27" t="s">
        <v>247</v>
      </c>
      <c r="S525" s="84">
        <v>32523602</v>
      </c>
      <c r="T525" s="85" t="s">
        <v>2693</v>
      </c>
    </row>
    <row r="526" spans="10:20" ht="38.25" x14ac:dyDescent="0.25">
      <c r="J526" s="113" t="s">
        <v>2128</v>
      </c>
      <c r="K526" s="111" t="s">
        <v>4137</v>
      </c>
      <c r="L526" s="72"/>
      <c r="M526" s="73"/>
      <c r="Q526" s="27">
        <v>52464102</v>
      </c>
      <c r="R526" s="27" t="s">
        <v>248</v>
      </c>
      <c r="S526" s="84">
        <v>32523604</v>
      </c>
      <c r="T526" s="85" t="s">
        <v>2694</v>
      </c>
    </row>
    <row r="527" spans="10:20" ht="51" x14ac:dyDescent="0.25">
      <c r="J527" s="113" t="s">
        <v>2129</v>
      </c>
      <c r="K527" s="111" t="s">
        <v>4138</v>
      </c>
      <c r="L527" s="72"/>
      <c r="M527" s="73"/>
      <c r="Q527" s="27">
        <v>31548304</v>
      </c>
      <c r="R527" s="27" t="s">
        <v>249</v>
      </c>
      <c r="S527" s="84">
        <v>32525201</v>
      </c>
      <c r="T527" s="85" t="s">
        <v>2695</v>
      </c>
    </row>
    <row r="528" spans="10:20" ht="63.75" x14ac:dyDescent="0.25">
      <c r="J528" s="113" t="s">
        <v>2130</v>
      </c>
      <c r="K528" s="112" t="s">
        <v>4139</v>
      </c>
      <c r="L528" s="72"/>
      <c r="M528" s="73"/>
      <c r="Q528" s="27">
        <v>31521610</v>
      </c>
      <c r="R528" s="27" t="s">
        <v>250</v>
      </c>
      <c r="S528" s="84">
        <v>32525204</v>
      </c>
      <c r="T528" s="85" t="s">
        <v>2696</v>
      </c>
    </row>
    <row r="529" spans="10:20" ht="76.5" x14ac:dyDescent="0.25">
      <c r="J529" s="113" t="s">
        <v>2131</v>
      </c>
      <c r="K529" s="111" t="s">
        <v>1202</v>
      </c>
      <c r="L529" s="72"/>
      <c r="M529" s="73"/>
      <c r="Q529" s="27">
        <v>52543605</v>
      </c>
      <c r="R529" s="27" t="s">
        <v>251</v>
      </c>
      <c r="S529" s="84">
        <v>32525205</v>
      </c>
      <c r="T529" s="85" t="s">
        <v>2697</v>
      </c>
    </row>
    <row r="530" spans="10:20" ht="25.5" x14ac:dyDescent="0.25">
      <c r="J530" s="113" t="s">
        <v>2132</v>
      </c>
      <c r="K530" s="111" t="s">
        <v>596</v>
      </c>
      <c r="L530" s="72"/>
      <c r="M530" s="73"/>
      <c r="Q530" s="27">
        <v>54893305</v>
      </c>
      <c r="R530" s="27" t="s">
        <v>252</v>
      </c>
      <c r="S530" s="84">
        <v>32525206</v>
      </c>
      <c r="T530" s="85" t="s">
        <v>2698</v>
      </c>
    </row>
    <row r="531" spans="10:20" x14ac:dyDescent="0.25">
      <c r="J531" s="113" t="s">
        <v>2133</v>
      </c>
      <c r="K531" s="111" t="s">
        <v>1201</v>
      </c>
      <c r="L531" s="72"/>
      <c r="M531" s="73"/>
      <c r="Q531" s="27">
        <v>52544202</v>
      </c>
      <c r="R531" s="27" t="s">
        <v>253</v>
      </c>
      <c r="S531" s="84">
        <v>32525207</v>
      </c>
      <c r="T531" s="85" t="s">
        <v>2699</v>
      </c>
    </row>
    <row r="532" spans="10:20" ht="63.75" x14ac:dyDescent="0.25">
      <c r="J532" s="113" t="s">
        <v>2134</v>
      </c>
      <c r="K532" s="111" t="s">
        <v>4140</v>
      </c>
      <c r="L532" s="72"/>
      <c r="M532" s="73"/>
      <c r="Q532" s="27">
        <v>52544203</v>
      </c>
      <c r="R532" s="27" t="s">
        <v>254</v>
      </c>
      <c r="S532" s="84">
        <v>32525208</v>
      </c>
      <c r="T532" s="85" t="s">
        <v>2700</v>
      </c>
    </row>
    <row r="533" spans="10:20" ht="51" x14ac:dyDescent="0.25">
      <c r="J533" s="113" t="s">
        <v>2135</v>
      </c>
      <c r="K533" s="112" t="s">
        <v>4141</v>
      </c>
      <c r="L533" s="72"/>
      <c r="M533" s="73"/>
      <c r="Q533" s="27">
        <v>55544201</v>
      </c>
      <c r="R533" s="27" t="s">
        <v>255</v>
      </c>
      <c r="S533" s="84">
        <v>32526201</v>
      </c>
      <c r="T533" s="85" t="s">
        <v>2701</v>
      </c>
    </row>
    <row r="534" spans="10:20" ht="102" x14ac:dyDescent="0.25">
      <c r="J534" s="113" t="s">
        <v>2137</v>
      </c>
      <c r="K534" s="113" t="s">
        <v>2138</v>
      </c>
      <c r="L534" s="72"/>
      <c r="M534" s="73"/>
      <c r="Q534" s="27">
        <v>52544204</v>
      </c>
      <c r="R534" s="27" t="s">
        <v>696</v>
      </c>
      <c r="S534" s="84">
        <v>32529201</v>
      </c>
      <c r="T534" s="85" t="s">
        <v>2702</v>
      </c>
    </row>
    <row r="535" spans="10:20" ht="51" x14ac:dyDescent="0.25">
      <c r="J535" s="127" t="s">
        <v>2139</v>
      </c>
      <c r="K535" s="122" t="s">
        <v>2140</v>
      </c>
      <c r="L535" s="72"/>
      <c r="M535" s="73"/>
      <c r="Q535" s="27">
        <v>33340402</v>
      </c>
      <c r="R535" s="27" t="s">
        <v>697</v>
      </c>
      <c r="S535" s="84">
        <v>32620131</v>
      </c>
      <c r="T535" s="85" t="s">
        <v>2703</v>
      </c>
    </row>
    <row r="536" spans="10:20" ht="89.25" x14ac:dyDescent="0.25">
      <c r="J536" s="127" t="s">
        <v>2141</v>
      </c>
      <c r="K536" s="113" t="s">
        <v>2142</v>
      </c>
      <c r="L536" s="72"/>
      <c r="M536" s="73"/>
      <c r="Q536" s="27">
        <v>31523304</v>
      </c>
      <c r="R536" s="27" t="s">
        <v>698</v>
      </c>
      <c r="S536" s="84">
        <v>32620132</v>
      </c>
      <c r="T536" s="85" t="s">
        <v>2704</v>
      </c>
    </row>
    <row r="537" spans="10:20" ht="63.75" x14ac:dyDescent="0.25">
      <c r="J537" s="127" t="s">
        <v>2143</v>
      </c>
      <c r="K537" s="122" t="s">
        <v>2144</v>
      </c>
      <c r="L537" s="72"/>
      <c r="M537" s="73"/>
      <c r="Q537" s="27">
        <v>52544205</v>
      </c>
      <c r="R537" s="27" t="s">
        <v>699</v>
      </c>
      <c r="S537" s="84">
        <v>32620604</v>
      </c>
      <c r="T537" s="85" t="s">
        <v>2705</v>
      </c>
    </row>
    <row r="538" spans="10:20" ht="51" x14ac:dyDescent="0.25">
      <c r="J538" s="127" t="s">
        <v>2145</v>
      </c>
      <c r="K538" s="122" t="s">
        <v>2146</v>
      </c>
      <c r="L538" s="72"/>
      <c r="M538" s="73"/>
      <c r="Q538" s="27">
        <v>31522001</v>
      </c>
      <c r="R538" s="27" t="s">
        <v>700</v>
      </c>
      <c r="S538" s="84">
        <v>32620701</v>
      </c>
      <c r="T538" s="85" t="s">
        <v>2706</v>
      </c>
    </row>
    <row r="539" spans="10:20" ht="25.5" x14ac:dyDescent="0.25">
      <c r="J539" s="113" t="s">
        <v>2173</v>
      </c>
      <c r="K539" s="113" t="s">
        <v>1205</v>
      </c>
      <c r="L539" s="72"/>
      <c r="M539" s="73"/>
      <c r="Q539" s="27">
        <v>33624901</v>
      </c>
      <c r="R539" s="27" t="s">
        <v>701</v>
      </c>
      <c r="S539" s="84">
        <v>32628001</v>
      </c>
      <c r="T539" s="85" t="s">
        <v>2707</v>
      </c>
    </row>
    <row r="540" spans="10:20" ht="25.5" x14ac:dyDescent="0.25">
      <c r="J540" s="113" t="s">
        <v>2185</v>
      </c>
      <c r="K540" s="123" t="s">
        <v>4142</v>
      </c>
      <c r="L540" s="72"/>
      <c r="M540" s="73"/>
      <c r="Q540" s="27">
        <v>21620601</v>
      </c>
      <c r="R540" s="27" t="s">
        <v>702</v>
      </c>
      <c r="S540" s="84">
        <v>32782201</v>
      </c>
      <c r="T540" s="85" t="s">
        <v>2708</v>
      </c>
    </row>
    <row r="541" spans="10:20" x14ac:dyDescent="0.25">
      <c r="J541" s="113" t="s">
        <v>2199</v>
      </c>
      <c r="K541" s="113" t="s">
        <v>695</v>
      </c>
      <c r="L541" s="72"/>
      <c r="M541" s="73"/>
      <c r="Q541" s="27">
        <v>52624902</v>
      </c>
      <c r="R541" s="27" t="s">
        <v>703</v>
      </c>
      <c r="S541" s="84">
        <v>32786201</v>
      </c>
      <c r="T541" s="85" t="s">
        <v>2709</v>
      </c>
    </row>
    <row r="542" spans="10:20" ht="38.25" x14ac:dyDescent="0.25">
      <c r="J542" s="113" t="s">
        <v>2217</v>
      </c>
      <c r="K542" s="124" t="s">
        <v>4143</v>
      </c>
      <c r="L542" s="72"/>
      <c r="M542" s="73"/>
      <c r="Q542" s="27">
        <v>52181102</v>
      </c>
      <c r="R542" s="27" t="s">
        <v>704</v>
      </c>
      <c r="S542" s="84">
        <v>32786202</v>
      </c>
      <c r="T542" s="85" t="s">
        <v>2710</v>
      </c>
    </row>
    <row r="543" spans="10:20" ht="51" x14ac:dyDescent="0.25">
      <c r="J543" s="113" t="s">
        <v>2218</v>
      </c>
      <c r="K543" s="113" t="s">
        <v>4144</v>
      </c>
      <c r="L543" s="72"/>
      <c r="M543" s="73"/>
      <c r="Q543" s="27">
        <v>54789904</v>
      </c>
      <c r="R543" s="27" t="s">
        <v>705</v>
      </c>
      <c r="S543" s="84">
        <v>32891501</v>
      </c>
      <c r="T543" s="85" t="s">
        <v>2711</v>
      </c>
    </row>
    <row r="544" spans="10:20" ht="38.25" x14ac:dyDescent="0.25">
      <c r="J544" s="113" t="s">
        <v>2219</v>
      </c>
      <c r="K544" s="113" t="s">
        <v>4145</v>
      </c>
      <c r="L544" s="72"/>
      <c r="M544" s="73"/>
      <c r="Q544" s="27">
        <v>52789901</v>
      </c>
      <c r="R544" s="27" t="s">
        <v>706</v>
      </c>
      <c r="S544" s="84">
        <v>32891701</v>
      </c>
      <c r="T544" s="85" t="s">
        <v>2685</v>
      </c>
    </row>
    <row r="545" spans="10:20" ht="38.25" x14ac:dyDescent="0.25">
      <c r="J545" s="113" t="s">
        <v>2220</v>
      </c>
      <c r="K545" s="113" t="s">
        <v>4146</v>
      </c>
      <c r="L545" s="72"/>
      <c r="M545" s="73"/>
      <c r="Q545" s="27">
        <v>52541203</v>
      </c>
      <c r="R545" s="27" t="s">
        <v>707</v>
      </c>
      <c r="S545" s="84">
        <v>33149901</v>
      </c>
      <c r="T545" s="85" t="s">
        <v>2712</v>
      </c>
    </row>
    <row r="546" spans="10:20" ht="51" x14ac:dyDescent="0.25">
      <c r="J546" s="113" t="s">
        <v>2221</v>
      </c>
      <c r="K546" s="124" t="s">
        <v>4147</v>
      </c>
      <c r="L546" s="72"/>
      <c r="M546" s="73"/>
      <c r="Q546" s="27">
        <v>33529201</v>
      </c>
      <c r="R546" s="27" t="s">
        <v>708</v>
      </c>
      <c r="S546" s="84">
        <v>33181201</v>
      </c>
      <c r="T546" s="85" t="s">
        <v>2713</v>
      </c>
    </row>
    <row r="547" spans="10:20" ht="26.25" x14ac:dyDescent="0.25">
      <c r="J547" s="113" t="s">
        <v>2222</v>
      </c>
      <c r="K547" s="113" t="s">
        <v>4148</v>
      </c>
      <c r="L547" s="72"/>
      <c r="M547" s="73"/>
      <c r="Q547" s="27">
        <v>31524402</v>
      </c>
      <c r="R547" s="27" t="s">
        <v>709</v>
      </c>
      <c r="S547" s="84">
        <v>33181202</v>
      </c>
      <c r="T547" s="85" t="s">
        <v>2714</v>
      </c>
    </row>
    <row r="548" spans="10:20" ht="63.75" x14ac:dyDescent="0.25">
      <c r="J548" s="113" t="s">
        <v>2174</v>
      </c>
      <c r="K548" s="113" t="s">
        <v>4149</v>
      </c>
      <c r="L548" s="72"/>
      <c r="M548" s="73"/>
      <c r="Q548" s="27">
        <v>21529105</v>
      </c>
      <c r="R548" s="27" t="s">
        <v>710</v>
      </c>
      <c r="S548" s="84">
        <v>33182201</v>
      </c>
      <c r="T548" s="85" t="s">
        <v>2715</v>
      </c>
    </row>
    <row r="549" spans="10:20" ht="38.25" x14ac:dyDescent="0.25">
      <c r="J549" s="113" t="s">
        <v>2175</v>
      </c>
      <c r="K549" s="113" t="s">
        <v>4150</v>
      </c>
      <c r="L549" s="72"/>
      <c r="M549" s="73"/>
      <c r="Q549" s="27">
        <v>54149902</v>
      </c>
      <c r="R549" s="27" t="s">
        <v>711</v>
      </c>
      <c r="S549" s="84">
        <v>33189901</v>
      </c>
      <c r="T549" s="85" t="s">
        <v>2716</v>
      </c>
    </row>
    <row r="550" spans="10:20" ht="26.25" x14ac:dyDescent="0.25">
      <c r="J550" s="113" t="s">
        <v>2176</v>
      </c>
      <c r="K550" s="124" t="s">
        <v>2177</v>
      </c>
      <c r="L550" s="72"/>
      <c r="M550" s="73"/>
      <c r="Q550" s="27">
        <v>33149901</v>
      </c>
      <c r="R550" s="27" t="s">
        <v>712</v>
      </c>
      <c r="S550" s="84">
        <v>33189902</v>
      </c>
      <c r="T550" s="85" t="s">
        <v>2717</v>
      </c>
    </row>
    <row r="551" spans="10:20" ht="51" x14ac:dyDescent="0.25">
      <c r="J551" s="113" t="s">
        <v>2178</v>
      </c>
      <c r="K551" s="113" t="s">
        <v>4151</v>
      </c>
      <c r="L551" s="72"/>
      <c r="M551" s="73"/>
      <c r="Q551" s="27">
        <v>34527601</v>
      </c>
      <c r="R551" s="27" t="s">
        <v>713</v>
      </c>
      <c r="S551" s="84">
        <v>332150100000000</v>
      </c>
      <c r="T551" s="85" t="s">
        <v>2718</v>
      </c>
    </row>
    <row r="552" spans="10:20" ht="51" x14ac:dyDescent="0.25">
      <c r="J552" s="113" t="s">
        <v>2179</v>
      </c>
      <c r="K552" s="113" t="s">
        <v>4152</v>
      </c>
      <c r="L552" s="72"/>
      <c r="M552" s="73"/>
      <c r="Q552" s="27">
        <v>54789902</v>
      </c>
      <c r="R552" s="27" t="s">
        <v>714</v>
      </c>
      <c r="S552" s="84">
        <v>332150100103301</v>
      </c>
      <c r="T552" s="85" t="s">
        <v>2719</v>
      </c>
    </row>
    <row r="553" spans="10:20" ht="63.75" x14ac:dyDescent="0.25">
      <c r="J553" s="113" t="s">
        <v>2180</v>
      </c>
      <c r="K553" s="113" t="s">
        <v>4153</v>
      </c>
      <c r="L553" s="72"/>
      <c r="M553" s="73"/>
      <c r="Q553" s="27">
        <v>21620602</v>
      </c>
      <c r="R553" s="27" t="s">
        <v>715</v>
      </c>
      <c r="S553" s="84">
        <v>332150100103302</v>
      </c>
      <c r="T553" s="85" t="s">
        <v>2482</v>
      </c>
    </row>
    <row r="554" spans="10:20" ht="51" x14ac:dyDescent="0.25">
      <c r="J554" s="113" t="s">
        <v>2181</v>
      </c>
      <c r="K554" s="113" t="s">
        <v>4154</v>
      </c>
      <c r="L554" s="72"/>
      <c r="M554" s="73"/>
      <c r="Q554" s="27">
        <v>31620601</v>
      </c>
      <c r="R554" s="27" t="s">
        <v>716</v>
      </c>
      <c r="S554" s="84">
        <v>332150200000000</v>
      </c>
      <c r="T554" s="85" t="s">
        <v>2720</v>
      </c>
    </row>
    <row r="555" spans="10:20" ht="38.25" x14ac:dyDescent="0.25">
      <c r="J555" s="113" t="s">
        <v>2182</v>
      </c>
      <c r="K555" s="113" t="s">
        <v>4155</v>
      </c>
      <c r="L555" s="72"/>
      <c r="M555" s="73"/>
      <c r="Q555" s="27">
        <v>55620601</v>
      </c>
      <c r="R555" s="27" t="s">
        <v>717</v>
      </c>
      <c r="S555" s="84">
        <v>332150201303101</v>
      </c>
      <c r="T555" s="85" t="s">
        <v>2721</v>
      </c>
    </row>
    <row r="556" spans="10:20" x14ac:dyDescent="0.25">
      <c r="J556" s="113" t="s">
        <v>2183</v>
      </c>
      <c r="K556" s="113" t="s">
        <v>1039</v>
      </c>
      <c r="L556" s="72"/>
      <c r="M556" s="73"/>
      <c r="Q556" s="27">
        <v>54149901</v>
      </c>
      <c r="R556" s="27" t="s">
        <v>718</v>
      </c>
      <c r="S556" s="84">
        <v>332150201303102</v>
      </c>
      <c r="T556" s="85" t="s">
        <v>1010</v>
      </c>
    </row>
    <row r="557" spans="10:20" ht="51" x14ac:dyDescent="0.25">
      <c r="J557" s="113" t="s">
        <v>2184</v>
      </c>
      <c r="K557" s="113" t="s">
        <v>4156</v>
      </c>
      <c r="L557" s="72"/>
      <c r="M557" s="73"/>
      <c r="Q557" s="27">
        <v>31524403</v>
      </c>
      <c r="R557" s="27" t="s">
        <v>719</v>
      </c>
      <c r="S557" s="84">
        <v>332150201303301</v>
      </c>
      <c r="T557" s="85" t="s">
        <v>1011</v>
      </c>
    </row>
    <row r="558" spans="10:20" ht="63.75" x14ac:dyDescent="0.25">
      <c r="J558" s="113" t="s">
        <v>2186</v>
      </c>
      <c r="K558" s="113" t="s">
        <v>4157</v>
      </c>
      <c r="L558" s="72"/>
      <c r="M558" s="73"/>
      <c r="Q558" s="27">
        <v>52541205</v>
      </c>
      <c r="R558" s="27" t="s">
        <v>720</v>
      </c>
      <c r="S558" s="84">
        <v>332150201303302</v>
      </c>
      <c r="T558" s="85" t="s">
        <v>2722</v>
      </c>
    </row>
    <row r="559" spans="10:20" ht="25.5" x14ac:dyDescent="0.25">
      <c r="J559" s="113" t="s">
        <v>2187</v>
      </c>
      <c r="K559" s="113" t="s">
        <v>2188</v>
      </c>
      <c r="L559" s="72"/>
      <c r="M559" s="73"/>
      <c r="Q559" s="27">
        <v>52505201</v>
      </c>
      <c r="R559" s="27" t="s">
        <v>721</v>
      </c>
      <c r="S559" s="84">
        <v>33340402</v>
      </c>
      <c r="T559" s="85" t="s">
        <v>2723</v>
      </c>
    </row>
    <row r="560" spans="10:20" ht="76.5" x14ac:dyDescent="0.25">
      <c r="J560" s="113" t="s">
        <v>2189</v>
      </c>
      <c r="K560" s="124" t="s">
        <v>4158</v>
      </c>
      <c r="L560" s="72"/>
      <c r="M560" s="73"/>
      <c r="Q560" s="27">
        <v>53500801</v>
      </c>
      <c r="R560" s="27" t="s">
        <v>722</v>
      </c>
      <c r="S560" s="84">
        <v>333410100000000</v>
      </c>
      <c r="T560" s="85" t="s">
        <v>2724</v>
      </c>
    </row>
    <row r="561" spans="10:20" ht="63.75" x14ac:dyDescent="0.25">
      <c r="J561" s="113" t="s">
        <v>2190</v>
      </c>
      <c r="K561" s="113" t="s">
        <v>4159</v>
      </c>
      <c r="L561" s="72"/>
      <c r="M561" s="73"/>
      <c r="Q561" s="27">
        <v>31782202</v>
      </c>
      <c r="R561" s="27" t="s">
        <v>723</v>
      </c>
      <c r="S561" s="84">
        <v>333410200000000</v>
      </c>
      <c r="T561" s="85" t="s">
        <v>2725</v>
      </c>
    </row>
    <row r="562" spans="10:20" ht="25.5" x14ac:dyDescent="0.25">
      <c r="J562" s="113" t="s">
        <v>2191</v>
      </c>
      <c r="K562" s="113" t="s">
        <v>2192</v>
      </c>
      <c r="L562" s="72"/>
      <c r="M562" s="73"/>
      <c r="Q562" s="27">
        <v>52340401</v>
      </c>
      <c r="R562" s="27" t="s">
        <v>724</v>
      </c>
      <c r="S562" s="84">
        <v>333410201303101</v>
      </c>
      <c r="T562" s="85" t="s">
        <v>2726</v>
      </c>
    </row>
    <row r="563" spans="10:20" ht="51" x14ac:dyDescent="0.25">
      <c r="J563" s="113" t="s">
        <v>2193</v>
      </c>
      <c r="K563" s="113" t="s">
        <v>4160</v>
      </c>
      <c r="L563" s="72"/>
      <c r="M563" s="73"/>
      <c r="Q563" s="27">
        <v>31521205</v>
      </c>
      <c r="R563" s="27" t="s">
        <v>725</v>
      </c>
      <c r="S563" s="84">
        <v>333410201303102</v>
      </c>
      <c r="T563" s="85" t="s">
        <v>2727</v>
      </c>
    </row>
    <row r="564" spans="10:20" ht="25.5" x14ac:dyDescent="0.25">
      <c r="J564" s="113" t="s">
        <v>2194</v>
      </c>
      <c r="K564" s="113" t="s">
        <v>4161</v>
      </c>
      <c r="L564" s="72"/>
      <c r="M564" s="73"/>
      <c r="Q564" s="27">
        <v>21620703</v>
      </c>
      <c r="R564" s="27" t="s">
        <v>726</v>
      </c>
      <c r="S564" s="84">
        <v>333410201303103</v>
      </c>
      <c r="T564" s="85" t="s">
        <v>2728</v>
      </c>
    </row>
    <row r="565" spans="10:20" ht="25.5" x14ac:dyDescent="0.25">
      <c r="J565" s="113" t="s">
        <v>2195</v>
      </c>
      <c r="K565" s="113" t="s">
        <v>1206</v>
      </c>
      <c r="L565" s="72"/>
      <c r="M565" s="73"/>
      <c r="Q565" s="27">
        <v>53620702</v>
      </c>
      <c r="R565" s="27" t="s">
        <v>727</v>
      </c>
      <c r="S565" s="84">
        <v>333410201303301</v>
      </c>
      <c r="T565" s="85" t="s">
        <v>2729</v>
      </c>
    </row>
    <row r="566" spans="10:20" ht="51" x14ac:dyDescent="0.25">
      <c r="J566" s="114" t="s">
        <v>2196</v>
      </c>
      <c r="K566" s="114" t="s">
        <v>4162</v>
      </c>
      <c r="L566" s="72"/>
      <c r="M566" s="73"/>
      <c r="Q566" s="27">
        <v>33524101</v>
      </c>
      <c r="R566" s="27" t="s">
        <v>728</v>
      </c>
      <c r="S566" s="84">
        <v>333410201303302</v>
      </c>
      <c r="T566" s="85" t="s">
        <v>2730</v>
      </c>
    </row>
    <row r="567" spans="10:20" ht="26.25" x14ac:dyDescent="0.25">
      <c r="J567" s="113" t="s">
        <v>2197</v>
      </c>
      <c r="K567" s="113" t="s">
        <v>2198</v>
      </c>
      <c r="L567" s="72"/>
      <c r="M567" s="73"/>
      <c r="Q567" s="27">
        <v>52544101</v>
      </c>
      <c r="R567" s="27" t="s">
        <v>729</v>
      </c>
      <c r="S567" s="84">
        <v>333410300000000</v>
      </c>
      <c r="T567" s="85" t="s">
        <v>2731</v>
      </c>
    </row>
    <row r="568" spans="10:20" ht="25.5" x14ac:dyDescent="0.25">
      <c r="J568" s="113" t="s">
        <v>2200</v>
      </c>
      <c r="K568" s="124" t="s">
        <v>2201</v>
      </c>
      <c r="L568" s="72"/>
      <c r="M568" s="73"/>
      <c r="Q568" s="27">
        <v>54544101</v>
      </c>
      <c r="R568" s="27" t="s">
        <v>730</v>
      </c>
      <c r="S568" s="84">
        <v>333410300103301</v>
      </c>
      <c r="T568" s="85" t="s">
        <v>2732</v>
      </c>
    </row>
    <row r="569" spans="10:20" ht="63.75" x14ac:dyDescent="0.25">
      <c r="J569" s="113" t="s">
        <v>2202</v>
      </c>
      <c r="K569" s="113" t="s">
        <v>4163</v>
      </c>
      <c r="L569" s="72"/>
      <c r="M569" s="73"/>
      <c r="Q569" s="27">
        <v>31627201</v>
      </c>
      <c r="R569" s="27" t="s">
        <v>731</v>
      </c>
      <c r="S569" s="84">
        <v>333410300103302</v>
      </c>
      <c r="T569" s="85" t="s">
        <v>2733</v>
      </c>
    </row>
    <row r="570" spans="10:20" x14ac:dyDescent="0.25">
      <c r="J570" s="113" t="s">
        <v>2203</v>
      </c>
      <c r="K570" s="113" t="s">
        <v>4164</v>
      </c>
      <c r="L570" s="72"/>
      <c r="M570" s="73"/>
      <c r="Q570" s="27">
        <v>53627201</v>
      </c>
      <c r="R570" s="27" t="s">
        <v>732</v>
      </c>
      <c r="S570" s="84">
        <v>333410300103303</v>
      </c>
      <c r="T570" s="85" t="s">
        <v>2734</v>
      </c>
    </row>
    <row r="571" spans="10:20" ht="26.25" x14ac:dyDescent="0.25">
      <c r="J571" s="113" t="s">
        <v>2204</v>
      </c>
      <c r="K571" s="113" t="s">
        <v>2205</v>
      </c>
      <c r="L571" s="72"/>
      <c r="M571" s="73"/>
      <c r="Q571" s="27">
        <v>52841901</v>
      </c>
      <c r="R571" s="27" t="s">
        <v>733</v>
      </c>
      <c r="S571" s="84">
        <v>333410300103304</v>
      </c>
      <c r="T571" s="85" t="s">
        <v>2735</v>
      </c>
    </row>
    <row r="572" spans="10:20" ht="63.75" x14ac:dyDescent="0.25">
      <c r="J572" s="127" t="s">
        <v>2206</v>
      </c>
      <c r="K572" s="113" t="s">
        <v>2207</v>
      </c>
      <c r="L572" s="72"/>
      <c r="M572" s="73"/>
      <c r="Q572" s="27">
        <v>34788201</v>
      </c>
      <c r="R572" s="27" t="s">
        <v>256</v>
      </c>
      <c r="S572" s="84">
        <v>333410301003102</v>
      </c>
      <c r="T572" s="85" t="s">
        <v>2736</v>
      </c>
    </row>
    <row r="573" spans="10:20" ht="38.25" x14ac:dyDescent="0.25">
      <c r="J573" s="127" t="s">
        <v>2208</v>
      </c>
      <c r="K573" s="113" t="s">
        <v>2209</v>
      </c>
      <c r="L573" s="72"/>
      <c r="M573" s="73"/>
      <c r="Q573" s="27">
        <v>52529308</v>
      </c>
      <c r="R573" s="27" t="s">
        <v>257</v>
      </c>
      <c r="S573" s="84">
        <v>333410301003103</v>
      </c>
      <c r="T573" s="85" t="s">
        <v>2737</v>
      </c>
    </row>
    <row r="574" spans="10:20" ht="76.5" x14ac:dyDescent="0.25">
      <c r="J574" s="127" t="s">
        <v>2210</v>
      </c>
      <c r="K574" s="113" t="s">
        <v>2211</v>
      </c>
      <c r="L574" s="72"/>
      <c r="M574" s="73"/>
      <c r="Q574" s="27">
        <v>52891201</v>
      </c>
      <c r="R574" s="27" t="s">
        <v>258</v>
      </c>
      <c r="S574" s="84">
        <v>333410301003104</v>
      </c>
      <c r="T574" s="85" t="s">
        <v>2738</v>
      </c>
    </row>
    <row r="575" spans="10:20" ht="63.75" x14ac:dyDescent="0.25">
      <c r="J575" s="127" t="s">
        <v>2212</v>
      </c>
      <c r="K575" s="113" t="s">
        <v>2213</v>
      </c>
      <c r="L575" s="72"/>
      <c r="M575" s="73"/>
      <c r="Q575" s="27">
        <v>71891202</v>
      </c>
      <c r="R575" s="27" t="s">
        <v>259</v>
      </c>
      <c r="S575" s="84">
        <v>333410301003105</v>
      </c>
      <c r="T575" s="85" t="s">
        <v>2739</v>
      </c>
    </row>
    <row r="576" spans="10:20" ht="76.5" x14ac:dyDescent="0.25">
      <c r="J576" s="127" t="s">
        <v>2214</v>
      </c>
      <c r="K576" s="113" t="s">
        <v>4165</v>
      </c>
      <c r="L576" s="72"/>
      <c r="M576" s="73"/>
      <c r="Q576" s="27">
        <v>51522302</v>
      </c>
      <c r="R576" s="27" t="s">
        <v>260</v>
      </c>
      <c r="S576" s="84">
        <v>333460100015201</v>
      </c>
      <c r="T576" s="85" t="s">
        <v>1012</v>
      </c>
    </row>
    <row r="577" spans="10:20" ht="63.75" x14ac:dyDescent="0.25">
      <c r="J577" s="127" t="s">
        <v>2215</v>
      </c>
      <c r="K577" s="113" t="s">
        <v>2216</v>
      </c>
      <c r="L577" s="72"/>
      <c r="M577" s="73"/>
      <c r="Q577" s="27">
        <v>51522202</v>
      </c>
      <c r="R577" s="27" t="s">
        <v>261</v>
      </c>
      <c r="S577" s="84">
        <v>333460100015202</v>
      </c>
      <c r="T577" s="85" t="s">
        <v>2740</v>
      </c>
    </row>
    <row r="578" spans="10:20" ht="25.5" x14ac:dyDescent="0.25">
      <c r="J578" s="125" t="s">
        <v>4166</v>
      </c>
      <c r="K578" s="125" t="s">
        <v>4167</v>
      </c>
      <c r="L578" s="72"/>
      <c r="M578" s="73"/>
      <c r="Q578" s="27">
        <v>33660101</v>
      </c>
      <c r="R578" s="27" t="s">
        <v>262</v>
      </c>
      <c r="S578" s="84">
        <v>333460101003101</v>
      </c>
      <c r="T578" s="85" t="s">
        <v>2741</v>
      </c>
    </row>
    <row r="579" spans="10:20" ht="63.75" x14ac:dyDescent="0.25">
      <c r="J579" s="125" t="s">
        <v>4168</v>
      </c>
      <c r="K579" s="125" t="s">
        <v>1123</v>
      </c>
      <c r="L579" s="72"/>
      <c r="M579" s="73"/>
      <c r="Q579" s="27">
        <v>31523306</v>
      </c>
      <c r="R579" s="27" t="s">
        <v>263</v>
      </c>
      <c r="S579" s="84">
        <v>333460101003102</v>
      </c>
      <c r="T579" s="85" t="s">
        <v>2742</v>
      </c>
    </row>
    <row r="580" spans="10:20" ht="25.5" x14ac:dyDescent="0.25">
      <c r="J580" s="125" t="s">
        <v>4169</v>
      </c>
      <c r="K580" s="125" t="s">
        <v>4170</v>
      </c>
      <c r="L580" s="72"/>
      <c r="M580" s="73"/>
      <c r="Q580" s="27">
        <v>53140801</v>
      </c>
      <c r="R580" s="27" t="s">
        <v>264</v>
      </c>
      <c r="S580" s="84">
        <v>333460110000000</v>
      </c>
      <c r="T580" s="85" t="s">
        <v>1013</v>
      </c>
    </row>
    <row r="581" spans="10:20" x14ac:dyDescent="0.25">
      <c r="J581" s="125" t="s">
        <v>4171</v>
      </c>
      <c r="K581" s="125" t="s">
        <v>4172</v>
      </c>
      <c r="L581" s="72"/>
      <c r="M581" s="73"/>
      <c r="Q581" s="27">
        <v>52549906</v>
      </c>
      <c r="R581" s="27" t="s">
        <v>265</v>
      </c>
      <c r="S581" s="84">
        <v>33464101</v>
      </c>
      <c r="T581" s="85" t="s">
        <v>2743</v>
      </c>
    </row>
    <row r="582" spans="10:20" ht="63.75" x14ac:dyDescent="0.25">
      <c r="J582" s="125" t="s">
        <v>4173</v>
      </c>
      <c r="K582" s="125" t="s">
        <v>4174</v>
      </c>
      <c r="L582" s="72"/>
      <c r="M582" s="73"/>
      <c r="Q582" s="27">
        <v>31521206</v>
      </c>
      <c r="R582" s="27" t="s">
        <v>266</v>
      </c>
      <c r="S582" s="84">
        <v>33503001</v>
      </c>
      <c r="T582" s="85" t="s">
        <v>1014</v>
      </c>
    </row>
    <row r="583" spans="10:20" ht="102" x14ac:dyDescent="0.25">
      <c r="J583" s="125" t="s">
        <v>4175</v>
      </c>
      <c r="K583" s="125" t="s">
        <v>1125</v>
      </c>
      <c r="L583" s="72"/>
      <c r="M583" s="73"/>
      <c r="Q583" s="27">
        <v>52542301</v>
      </c>
      <c r="R583" s="27" t="s">
        <v>267</v>
      </c>
      <c r="S583" s="84">
        <v>335210110000000</v>
      </c>
      <c r="T583" s="85" t="s">
        <v>1015</v>
      </c>
    </row>
    <row r="584" spans="10:20" ht="51" x14ac:dyDescent="0.25">
      <c r="J584" s="125" t="s">
        <v>4176</v>
      </c>
      <c r="K584" s="125" t="s">
        <v>4177</v>
      </c>
      <c r="L584" s="72"/>
      <c r="M584" s="73"/>
      <c r="Q584" s="27">
        <v>53620307</v>
      </c>
      <c r="R584" s="27" t="s">
        <v>978</v>
      </c>
      <c r="S584" s="84">
        <v>335210200000000</v>
      </c>
      <c r="T584" s="85" t="s">
        <v>2744</v>
      </c>
    </row>
    <row r="585" spans="10:20" ht="63.75" x14ac:dyDescent="0.25">
      <c r="J585" s="125" t="s">
        <v>4178</v>
      </c>
      <c r="K585" s="125" t="s">
        <v>4179</v>
      </c>
      <c r="L585" s="72"/>
      <c r="M585" s="73"/>
      <c r="Q585" s="27">
        <v>32891701</v>
      </c>
      <c r="R585" s="27" t="s">
        <v>979</v>
      </c>
      <c r="S585" s="84">
        <v>335210201302101</v>
      </c>
      <c r="T585" s="85" t="s">
        <v>2745</v>
      </c>
    </row>
    <row r="586" spans="10:20" ht="38.25" x14ac:dyDescent="0.25">
      <c r="J586" s="125" t="s">
        <v>4180</v>
      </c>
      <c r="K586" s="125" t="s">
        <v>4181</v>
      </c>
      <c r="L586" s="72"/>
      <c r="M586" s="73"/>
      <c r="Q586" s="27">
        <v>52891712</v>
      </c>
      <c r="R586" s="27" t="s">
        <v>980</v>
      </c>
      <c r="S586" s="84">
        <v>335210201303101</v>
      </c>
      <c r="T586" s="85" t="s">
        <v>2746</v>
      </c>
    </row>
    <row r="587" spans="10:20" ht="38.25" x14ac:dyDescent="0.25">
      <c r="J587" s="125" t="s">
        <v>4182</v>
      </c>
      <c r="K587" s="125" t="s">
        <v>4183</v>
      </c>
      <c r="L587" s="72"/>
      <c r="M587" s="73"/>
      <c r="Q587" s="27">
        <v>54891704</v>
      </c>
      <c r="R587" s="27" t="s">
        <v>981</v>
      </c>
      <c r="S587" s="84">
        <v>335210201303102</v>
      </c>
      <c r="T587" s="85" t="s">
        <v>2747</v>
      </c>
    </row>
    <row r="588" spans="10:20" ht="51" x14ac:dyDescent="0.25">
      <c r="J588" s="125" t="s">
        <v>4184</v>
      </c>
      <c r="K588" s="125" t="s">
        <v>1121</v>
      </c>
      <c r="L588" s="72"/>
      <c r="M588" s="73"/>
      <c r="Q588" s="27">
        <v>31521612</v>
      </c>
      <c r="R588" s="27" t="s">
        <v>982</v>
      </c>
      <c r="S588" s="84">
        <v>335210201303103</v>
      </c>
      <c r="T588" s="85" t="s">
        <v>2748</v>
      </c>
    </row>
    <row r="589" spans="10:20" x14ac:dyDescent="0.25">
      <c r="J589" s="125" t="s">
        <v>4185</v>
      </c>
      <c r="K589" s="125" t="s">
        <v>1116</v>
      </c>
      <c r="L589" s="72"/>
      <c r="M589" s="73"/>
      <c r="Q589" s="27">
        <v>31521621</v>
      </c>
      <c r="R589" s="27" t="s">
        <v>983</v>
      </c>
      <c r="S589" s="84">
        <v>335210201303104</v>
      </c>
      <c r="T589" s="85" t="s">
        <v>2749</v>
      </c>
    </row>
    <row r="590" spans="10:20" ht="89.25" x14ac:dyDescent="0.25">
      <c r="J590" s="125" t="s">
        <v>4186</v>
      </c>
      <c r="K590" s="125" t="s">
        <v>1124</v>
      </c>
      <c r="L590" s="72"/>
      <c r="M590" s="73"/>
      <c r="Q590" s="27">
        <v>31523202</v>
      </c>
      <c r="R590" s="27" t="s">
        <v>984</v>
      </c>
      <c r="S590" s="84">
        <v>335210201303105</v>
      </c>
      <c r="T590" s="85" t="s">
        <v>2750</v>
      </c>
    </row>
    <row r="591" spans="10:20" ht="25.5" x14ac:dyDescent="0.25">
      <c r="J591" s="125" t="s">
        <v>4187</v>
      </c>
      <c r="K591" s="125" t="s">
        <v>4188</v>
      </c>
      <c r="L591" s="72"/>
      <c r="M591" s="73"/>
      <c r="Q591" s="27">
        <v>55547001</v>
      </c>
      <c r="R591" s="27" t="s">
        <v>985</v>
      </c>
      <c r="S591" s="84">
        <v>335210201303106</v>
      </c>
      <c r="T591" s="85" t="s">
        <v>2751</v>
      </c>
    </row>
    <row r="592" spans="10:20" ht="63.75" x14ac:dyDescent="0.25">
      <c r="J592" s="125" t="s">
        <v>4189</v>
      </c>
      <c r="K592" s="125" t="s">
        <v>4190</v>
      </c>
      <c r="L592" s="72"/>
      <c r="M592" s="73"/>
      <c r="Q592" s="27">
        <v>31786202</v>
      </c>
      <c r="R592" s="27" t="s">
        <v>986</v>
      </c>
      <c r="S592" s="84">
        <v>335210300000000</v>
      </c>
      <c r="T592" s="85" t="s">
        <v>2752</v>
      </c>
    </row>
    <row r="593" spans="10:20" ht="89.25" x14ac:dyDescent="0.25">
      <c r="J593" s="125" t="s">
        <v>4191</v>
      </c>
      <c r="K593" s="125" t="s">
        <v>4192</v>
      </c>
      <c r="L593" s="72"/>
      <c r="M593" s="73"/>
      <c r="Q593" s="27">
        <v>54344202</v>
      </c>
      <c r="R593" s="27" t="s">
        <v>399</v>
      </c>
      <c r="S593" s="84">
        <v>335210301003101</v>
      </c>
      <c r="T593" s="85" t="s">
        <v>2753</v>
      </c>
    </row>
    <row r="594" spans="10:20" ht="51" x14ac:dyDescent="0.25">
      <c r="J594" s="125" t="s">
        <v>4193</v>
      </c>
      <c r="K594" s="125" t="s">
        <v>1115</v>
      </c>
      <c r="L594" s="72"/>
      <c r="M594" s="73"/>
      <c r="Q594" s="27">
        <v>31786203</v>
      </c>
      <c r="R594" s="27" t="s">
        <v>400</v>
      </c>
      <c r="S594" s="84">
        <v>335210301003102</v>
      </c>
      <c r="T594" s="85" t="s">
        <v>2754</v>
      </c>
    </row>
    <row r="595" spans="10:20" ht="89.25" x14ac:dyDescent="0.25">
      <c r="J595" s="125" t="s">
        <v>4194</v>
      </c>
      <c r="K595" s="125" t="s">
        <v>4195</v>
      </c>
      <c r="L595" s="72"/>
      <c r="M595" s="73"/>
      <c r="Q595" s="27">
        <v>31521207</v>
      </c>
      <c r="R595" s="27" t="s">
        <v>401</v>
      </c>
      <c r="S595" s="84">
        <v>335210301003103</v>
      </c>
      <c r="T595" s="85" t="s">
        <v>2755</v>
      </c>
    </row>
    <row r="596" spans="10:20" ht="26.25" x14ac:dyDescent="0.25">
      <c r="J596" s="125" t="s">
        <v>4196</v>
      </c>
      <c r="K596" s="125" t="s">
        <v>4197</v>
      </c>
      <c r="L596" s="72"/>
      <c r="M596" s="73"/>
      <c r="Q596" s="27">
        <v>54787201</v>
      </c>
      <c r="R596" s="27" t="s">
        <v>402</v>
      </c>
      <c r="S596" s="84">
        <v>335210301003104</v>
      </c>
      <c r="T596" s="85" t="s">
        <v>2756</v>
      </c>
    </row>
    <row r="597" spans="10:20" ht="76.5" x14ac:dyDescent="0.25">
      <c r="J597" s="125" t="s">
        <v>4198</v>
      </c>
      <c r="K597" s="125" t="s">
        <v>4199</v>
      </c>
      <c r="L597" s="72"/>
      <c r="M597" s="73"/>
      <c r="Q597" s="27">
        <v>55787201</v>
      </c>
      <c r="R597" s="27" t="s">
        <v>403</v>
      </c>
      <c r="S597" s="84">
        <v>335210400000000</v>
      </c>
      <c r="T597" s="85" t="s">
        <v>2757</v>
      </c>
    </row>
    <row r="598" spans="10:20" ht="76.5" x14ac:dyDescent="0.25">
      <c r="J598" s="125" t="s">
        <v>4200</v>
      </c>
      <c r="K598" s="125" t="s">
        <v>4201</v>
      </c>
      <c r="L598" s="72"/>
      <c r="M598" s="73"/>
      <c r="Q598" s="27">
        <v>52787202</v>
      </c>
      <c r="R598" s="27" t="s">
        <v>404</v>
      </c>
      <c r="S598" s="84">
        <v>335210401003101</v>
      </c>
      <c r="T598" s="85" t="s">
        <v>2758</v>
      </c>
    </row>
    <row r="599" spans="10:20" ht="25.5" x14ac:dyDescent="0.25">
      <c r="J599" s="125" t="s">
        <v>4202</v>
      </c>
      <c r="K599" s="125" t="s">
        <v>4203</v>
      </c>
      <c r="L599" s="72"/>
      <c r="M599" s="73"/>
      <c r="Q599" s="27">
        <v>52787203</v>
      </c>
      <c r="R599" s="27" t="s">
        <v>405</v>
      </c>
      <c r="S599" s="84">
        <v>335210401003102</v>
      </c>
      <c r="T599" s="85" t="s">
        <v>2759</v>
      </c>
    </row>
    <row r="600" spans="10:20" ht="38.25" x14ac:dyDescent="0.25">
      <c r="J600" s="125" t="s">
        <v>4204</v>
      </c>
      <c r="K600" s="125" t="s">
        <v>4205</v>
      </c>
      <c r="L600" s="72"/>
      <c r="M600" s="73"/>
      <c r="Q600" s="27">
        <v>54787202</v>
      </c>
      <c r="R600" s="27" t="s">
        <v>406</v>
      </c>
      <c r="S600" s="84">
        <v>335210401003103</v>
      </c>
      <c r="T600" s="85" t="s">
        <v>2760</v>
      </c>
    </row>
    <row r="601" spans="10:20" ht="51" x14ac:dyDescent="0.25">
      <c r="J601" s="125" t="s">
        <v>4206</v>
      </c>
      <c r="K601" s="125" t="s">
        <v>4207</v>
      </c>
      <c r="L601" s="72"/>
      <c r="M601" s="73"/>
      <c r="Q601" s="27">
        <v>55841902</v>
      </c>
      <c r="R601" s="27" t="s">
        <v>407</v>
      </c>
      <c r="S601" s="84">
        <v>335210401003104</v>
      </c>
      <c r="T601" s="85" t="s">
        <v>2436</v>
      </c>
    </row>
    <row r="602" spans="10:20" ht="76.5" x14ac:dyDescent="0.25">
      <c r="J602" s="125" t="s">
        <v>4208</v>
      </c>
      <c r="K602" s="125" t="s">
        <v>4209</v>
      </c>
      <c r="L602" s="72"/>
      <c r="M602" s="73"/>
      <c r="Q602" s="27">
        <v>52345202</v>
      </c>
      <c r="R602" s="27" t="s">
        <v>408</v>
      </c>
      <c r="S602" s="84">
        <v>335210500000000</v>
      </c>
      <c r="T602" s="85" t="s">
        <v>2761</v>
      </c>
    </row>
    <row r="603" spans="10:20" ht="114.75" x14ac:dyDescent="0.25">
      <c r="J603" s="125" t="s">
        <v>4210</v>
      </c>
      <c r="K603" s="125" t="s">
        <v>4211</v>
      </c>
      <c r="L603" s="72"/>
      <c r="M603" s="73"/>
      <c r="Q603" s="27">
        <v>54464102</v>
      </c>
      <c r="R603" s="27" t="s">
        <v>409</v>
      </c>
      <c r="S603" s="84">
        <v>335210501002101</v>
      </c>
      <c r="T603" s="85" t="s">
        <v>2762</v>
      </c>
    </row>
    <row r="604" spans="10:20" ht="114.75" x14ac:dyDescent="0.25">
      <c r="J604" s="125" t="s">
        <v>4212</v>
      </c>
      <c r="K604" s="125" t="s">
        <v>1122</v>
      </c>
      <c r="L604" s="72"/>
      <c r="M604" s="73"/>
      <c r="Q604" s="27">
        <v>31464101</v>
      </c>
      <c r="R604" s="27" t="s">
        <v>410</v>
      </c>
      <c r="S604" s="84">
        <v>335210501002102</v>
      </c>
      <c r="T604" s="85" t="s">
        <v>2763</v>
      </c>
    </row>
    <row r="605" spans="10:20" ht="38.25" x14ac:dyDescent="0.25">
      <c r="J605" s="125" t="s">
        <v>4213</v>
      </c>
      <c r="K605" s="125" t="s">
        <v>4214</v>
      </c>
      <c r="L605" s="72"/>
      <c r="M605" s="73"/>
      <c r="Q605" s="27">
        <v>51522303</v>
      </c>
      <c r="R605" s="27" t="s">
        <v>411</v>
      </c>
      <c r="S605" s="84">
        <v>335210501002103</v>
      </c>
      <c r="T605" s="85" t="s">
        <v>2764</v>
      </c>
    </row>
    <row r="606" spans="10:20" x14ac:dyDescent="0.25">
      <c r="J606" s="125" t="s">
        <v>4215</v>
      </c>
      <c r="K606" s="125" t="s">
        <v>1117</v>
      </c>
      <c r="L606" s="72"/>
      <c r="M606" s="73"/>
      <c r="Q606" s="27">
        <v>55464101</v>
      </c>
      <c r="R606" s="27" t="s">
        <v>412</v>
      </c>
      <c r="S606" s="84">
        <v>335210501003101</v>
      </c>
      <c r="T606" s="85" t="s">
        <v>2765</v>
      </c>
    </row>
    <row r="607" spans="10:20" ht="76.5" x14ac:dyDescent="0.25">
      <c r="J607" s="125" t="s">
        <v>4216</v>
      </c>
      <c r="K607" s="125" t="s">
        <v>4217</v>
      </c>
      <c r="L607" s="72"/>
      <c r="M607" s="73"/>
      <c r="Q607" s="27">
        <v>54464103</v>
      </c>
      <c r="R607" s="27" t="s">
        <v>413</v>
      </c>
      <c r="S607" s="84">
        <v>335210600000000</v>
      </c>
      <c r="T607" s="85" t="s">
        <v>2766</v>
      </c>
    </row>
    <row r="608" spans="10:20" ht="26.25" x14ac:dyDescent="0.25">
      <c r="J608" s="125" t="s">
        <v>4218</v>
      </c>
      <c r="K608" s="125" t="s">
        <v>4219</v>
      </c>
      <c r="L608" s="72"/>
      <c r="M608" s="73"/>
      <c r="Q608" s="27">
        <v>52343402</v>
      </c>
      <c r="R608" s="27" t="s">
        <v>414</v>
      </c>
      <c r="S608" s="84">
        <v>335210600103301</v>
      </c>
      <c r="T608" s="85" t="s">
        <v>2767</v>
      </c>
    </row>
    <row r="609" spans="10:20" ht="89.25" x14ac:dyDescent="0.25">
      <c r="J609" s="125" t="s">
        <v>4220</v>
      </c>
      <c r="K609" s="125" t="s">
        <v>1118</v>
      </c>
      <c r="L609" s="72"/>
      <c r="M609" s="73"/>
      <c r="Q609" s="27">
        <v>54789903</v>
      </c>
      <c r="R609" s="27" t="s">
        <v>415</v>
      </c>
      <c r="S609" s="84">
        <v>335210600103302</v>
      </c>
      <c r="T609" s="85" t="s">
        <v>1016</v>
      </c>
    </row>
    <row r="610" spans="10:20" ht="76.5" x14ac:dyDescent="0.25">
      <c r="J610" s="125" t="s">
        <v>4221</v>
      </c>
      <c r="K610" s="125" t="s">
        <v>4222</v>
      </c>
      <c r="L610" s="72"/>
      <c r="M610" s="73"/>
      <c r="Q610" s="27">
        <v>52343902</v>
      </c>
      <c r="R610" s="27" t="s">
        <v>416</v>
      </c>
      <c r="S610" s="84">
        <v>335210700000000</v>
      </c>
      <c r="T610" s="85" t="s">
        <v>2768</v>
      </c>
    </row>
    <row r="611" spans="10:20" ht="63.75" x14ac:dyDescent="0.25">
      <c r="J611" s="125" t="s">
        <v>4223</v>
      </c>
      <c r="K611" s="125" t="s">
        <v>4224</v>
      </c>
      <c r="L611" s="72"/>
      <c r="M611" s="73"/>
      <c r="Q611" s="27">
        <v>54343505</v>
      </c>
      <c r="R611" s="27" t="s">
        <v>417</v>
      </c>
      <c r="S611" s="84">
        <v>335210800000000</v>
      </c>
      <c r="T611" s="85" t="s">
        <v>1017</v>
      </c>
    </row>
    <row r="612" spans="10:20" ht="51" x14ac:dyDescent="0.25">
      <c r="J612" s="125" t="s">
        <v>4225</v>
      </c>
      <c r="K612" s="125" t="s">
        <v>4226</v>
      </c>
      <c r="L612" s="72"/>
      <c r="M612" s="73"/>
      <c r="Q612" s="27">
        <v>52343503</v>
      </c>
      <c r="R612" s="27" t="s">
        <v>418</v>
      </c>
      <c r="S612" s="84">
        <v>335210801003101</v>
      </c>
      <c r="T612" s="85" t="s">
        <v>2769</v>
      </c>
    </row>
    <row r="613" spans="10:20" ht="25.5" x14ac:dyDescent="0.25">
      <c r="J613" s="125" t="s">
        <v>4227</v>
      </c>
      <c r="K613" s="125" t="s">
        <v>1119</v>
      </c>
      <c r="L613" s="72"/>
      <c r="M613" s="73"/>
      <c r="Q613" s="27">
        <v>34623201</v>
      </c>
      <c r="R613" s="27" t="s">
        <v>419</v>
      </c>
      <c r="S613" s="84">
        <v>33521201</v>
      </c>
      <c r="T613" s="85" t="s">
        <v>2770</v>
      </c>
    </row>
    <row r="614" spans="10:20" ht="51" x14ac:dyDescent="0.25">
      <c r="J614" s="125" t="s">
        <v>4228</v>
      </c>
      <c r="K614" s="125" t="s">
        <v>1126</v>
      </c>
      <c r="L614" s="72"/>
      <c r="M614" s="73"/>
      <c r="Q614" s="27">
        <v>52343508</v>
      </c>
      <c r="R614" s="27" t="s">
        <v>420</v>
      </c>
      <c r="S614" s="84">
        <v>33521202</v>
      </c>
      <c r="T614" s="85" t="s">
        <v>2771</v>
      </c>
    </row>
    <row r="615" spans="10:20" x14ac:dyDescent="0.25">
      <c r="J615" s="125" t="s">
        <v>4229</v>
      </c>
      <c r="K615" s="125" t="s">
        <v>4230</v>
      </c>
      <c r="L615" s="72"/>
      <c r="M615" s="73"/>
      <c r="Q615" s="27">
        <v>55840901</v>
      </c>
      <c r="R615" s="27" t="s">
        <v>421</v>
      </c>
      <c r="S615" s="84">
        <v>33521203</v>
      </c>
      <c r="T615" s="85" t="s">
        <v>2772</v>
      </c>
    </row>
    <row r="616" spans="10:20" ht="51" x14ac:dyDescent="0.25">
      <c r="J616" s="125" t="s">
        <v>4231</v>
      </c>
      <c r="K616" s="125" t="s">
        <v>642</v>
      </c>
      <c r="L616" s="72"/>
      <c r="M616" s="73"/>
      <c r="Q616" s="27">
        <v>52549907</v>
      </c>
      <c r="R616" s="27" t="s">
        <v>422</v>
      </c>
      <c r="S616" s="84">
        <v>33521205</v>
      </c>
      <c r="T616" s="85" t="s">
        <v>2773</v>
      </c>
    </row>
    <row r="617" spans="10:20" ht="38.25" x14ac:dyDescent="0.25">
      <c r="J617" s="125" t="s">
        <v>4232</v>
      </c>
      <c r="K617" s="125" t="s">
        <v>4233</v>
      </c>
      <c r="L617" s="72"/>
      <c r="M617" s="73"/>
      <c r="Q617" s="27">
        <v>52542302</v>
      </c>
      <c r="R617" s="27" t="s">
        <v>423</v>
      </c>
      <c r="S617" s="84">
        <v>33521601</v>
      </c>
      <c r="T617" s="85" t="s">
        <v>2774</v>
      </c>
    </row>
    <row r="618" spans="10:20" ht="63.75" x14ac:dyDescent="0.25">
      <c r="J618" s="130" t="s">
        <v>4423</v>
      </c>
      <c r="K618" s="125" t="s">
        <v>4234</v>
      </c>
      <c r="L618" s="72"/>
      <c r="M618" s="73"/>
      <c r="Q618" s="27">
        <v>52542303</v>
      </c>
      <c r="R618" s="27" t="s">
        <v>424</v>
      </c>
      <c r="S618" s="84">
        <v>335220130000000</v>
      </c>
      <c r="T618" s="85" t="s">
        <v>1018</v>
      </c>
    </row>
    <row r="619" spans="10:20" ht="89.25" x14ac:dyDescent="0.25">
      <c r="J619" s="130" t="s">
        <v>4424</v>
      </c>
      <c r="K619" s="125" t="s">
        <v>4235</v>
      </c>
      <c r="L619" s="72"/>
      <c r="M619" s="73"/>
      <c r="Q619" s="27">
        <v>31529205</v>
      </c>
      <c r="R619" s="27" t="s">
        <v>425</v>
      </c>
      <c r="S619" s="84">
        <v>335220131003101</v>
      </c>
      <c r="T619" s="85" t="s">
        <v>2775</v>
      </c>
    </row>
    <row r="620" spans="10:20" ht="63.75" x14ac:dyDescent="0.25">
      <c r="J620" s="130" t="s">
        <v>4425</v>
      </c>
      <c r="K620" s="125" t="s">
        <v>4236</v>
      </c>
      <c r="L620" s="72"/>
      <c r="M620" s="73"/>
      <c r="Q620" s="27">
        <v>31525201</v>
      </c>
      <c r="R620" s="27" t="s">
        <v>426</v>
      </c>
      <c r="S620" s="84">
        <v>335220200000000</v>
      </c>
      <c r="T620" s="85" t="s">
        <v>2776</v>
      </c>
    </row>
    <row r="621" spans="10:20" ht="63.75" x14ac:dyDescent="0.25">
      <c r="J621" s="130" t="s">
        <v>4426</v>
      </c>
      <c r="K621" s="125" t="s">
        <v>4237</v>
      </c>
      <c r="L621" s="72"/>
      <c r="M621" s="73"/>
      <c r="Q621" s="27">
        <v>32523604</v>
      </c>
      <c r="R621" s="27" t="s">
        <v>427</v>
      </c>
      <c r="S621" s="84">
        <v>335220300000000</v>
      </c>
      <c r="T621" s="85" t="s">
        <v>2777</v>
      </c>
    </row>
    <row r="622" spans="10:20" ht="63.75" x14ac:dyDescent="0.25">
      <c r="J622" s="130" t="s">
        <v>4427</v>
      </c>
      <c r="K622" s="125" t="s">
        <v>4238</v>
      </c>
      <c r="L622" s="72"/>
      <c r="M622" s="73"/>
      <c r="Q622" s="27">
        <v>52542304</v>
      </c>
      <c r="R622" s="27" t="s">
        <v>428</v>
      </c>
      <c r="S622" s="84">
        <v>335220301003101</v>
      </c>
      <c r="T622" s="85" t="s">
        <v>2778</v>
      </c>
    </row>
    <row r="623" spans="10:20" ht="63.75" x14ac:dyDescent="0.25">
      <c r="J623" s="130" t="s">
        <v>4428</v>
      </c>
      <c r="K623" s="125" t="s">
        <v>4239</v>
      </c>
      <c r="L623" s="72"/>
      <c r="M623" s="73"/>
      <c r="Q623" s="27">
        <v>54343901</v>
      </c>
      <c r="R623" s="27" t="s">
        <v>429</v>
      </c>
      <c r="S623" s="84">
        <v>335220400013301</v>
      </c>
      <c r="T623" s="85" t="s">
        <v>2779</v>
      </c>
    </row>
    <row r="624" spans="10:20" ht="102" x14ac:dyDescent="0.25">
      <c r="J624" s="125" t="s">
        <v>4240</v>
      </c>
      <c r="K624" s="125" t="s">
        <v>1127</v>
      </c>
      <c r="L624" s="72"/>
      <c r="M624" s="73"/>
      <c r="Q624" s="27">
        <v>52346201</v>
      </c>
      <c r="R624" s="27" t="s">
        <v>430</v>
      </c>
      <c r="S624" s="84">
        <v>335220400013302</v>
      </c>
      <c r="T624" s="85" t="s">
        <v>2780</v>
      </c>
    </row>
    <row r="625" spans="10:20" ht="51" x14ac:dyDescent="0.25">
      <c r="J625" s="125" t="s">
        <v>1248</v>
      </c>
      <c r="K625" s="125" t="s">
        <v>590</v>
      </c>
      <c r="L625" s="72"/>
      <c r="M625" s="73"/>
      <c r="Q625" s="27">
        <v>52501807</v>
      </c>
      <c r="R625" s="27" t="s">
        <v>431</v>
      </c>
      <c r="S625" s="84">
        <v>335220400013303</v>
      </c>
      <c r="T625" s="85" t="s">
        <v>2781</v>
      </c>
    </row>
    <row r="626" spans="10:20" ht="26.25" x14ac:dyDescent="0.25">
      <c r="J626" s="125" t="s">
        <v>1268</v>
      </c>
      <c r="K626" s="125" t="s">
        <v>1269</v>
      </c>
      <c r="L626" s="72"/>
      <c r="M626" s="73"/>
      <c r="Q626" s="27">
        <v>53544103</v>
      </c>
      <c r="R626" s="27" t="s">
        <v>432</v>
      </c>
      <c r="S626" s="84">
        <v>335220400013304</v>
      </c>
      <c r="T626" s="85" t="s">
        <v>2782</v>
      </c>
    </row>
    <row r="627" spans="10:20" ht="51" x14ac:dyDescent="0.25">
      <c r="J627" s="125" t="s">
        <v>1280</v>
      </c>
      <c r="K627" s="125" t="s">
        <v>1281</v>
      </c>
      <c r="L627" s="72"/>
      <c r="M627" s="73"/>
      <c r="Q627" s="27">
        <v>52181207</v>
      </c>
      <c r="R627" s="27" t="s">
        <v>433</v>
      </c>
      <c r="S627" s="84">
        <v>335220400013305</v>
      </c>
      <c r="T627" s="85" t="s">
        <v>2783</v>
      </c>
    </row>
    <row r="628" spans="10:20" ht="25.5" x14ac:dyDescent="0.25">
      <c r="J628" s="125" t="s">
        <v>1282</v>
      </c>
      <c r="K628" s="125" t="s">
        <v>1283</v>
      </c>
      <c r="L628" s="72"/>
      <c r="M628" s="73"/>
      <c r="Q628" s="27">
        <v>52899901</v>
      </c>
      <c r="R628" s="27" t="s">
        <v>434</v>
      </c>
      <c r="S628" s="84">
        <v>335220400013306</v>
      </c>
      <c r="T628" s="85" t="s">
        <v>2784</v>
      </c>
    </row>
    <row r="629" spans="10:20" ht="76.5" x14ac:dyDescent="0.25">
      <c r="J629" s="125" t="s">
        <v>1284</v>
      </c>
      <c r="K629" s="125" t="s">
        <v>1285</v>
      </c>
      <c r="L629" s="72"/>
      <c r="M629" s="73"/>
      <c r="Q629" s="27">
        <v>55345201</v>
      </c>
      <c r="R629" s="27" t="s">
        <v>435</v>
      </c>
      <c r="S629" s="84">
        <v>335220400013307</v>
      </c>
      <c r="T629" s="85" t="s">
        <v>2785</v>
      </c>
    </row>
    <row r="630" spans="10:20" ht="26.25" x14ac:dyDescent="0.25">
      <c r="J630" s="125" t="s">
        <v>1286</v>
      </c>
      <c r="K630" s="125" t="s">
        <v>1287</v>
      </c>
      <c r="L630" s="72"/>
      <c r="M630" s="73"/>
      <c r="Q630" s="27">
        <v>52343304</v>
      </c>
      <c r="R630" s="27" t="s">
        <v>436</v>
      </c>
      <c r="S630" s="84">
        <v>335220400013308</v>
      </c>
      <c r="T630" s="85" t="s">
        <v>2786</v>
      </c>
    </row>
    <row r="631" spans="10:20" ht="63.75" x14ac:dyDescent="0.25">
      <c r="J631" s="125" t="s">
        <v>1288</v>
      </c>
      <c r="K631" s="125" t="s">
        <v>1289</v>
      </c>
      <c r="L631" s="72"/>
      <c r="M631" s="73"/>
      <c r="Q631" s="27">
        <v>53620302</v>
      </c>
      <c r="R631" s="27" t="s">
        <v>437</v>
      </c>
      <c r="S631" s="84">
        <v>335220400013309</v>
      </c>
      <c r="T631" s="85" t="s">
        <v>2787</v>
      </c>
    </row>
    <row r="632" spans="10:20" ht="76.5" x14ac:dyDescent="0.25">
      <c r="J632" s="125" t="s">
        <v>1290</v>
      </c>
      <c r="K632" s="125" t="s">
        <v>1291</v>
      </c>
      <c r="L632" s="72"/>
      <c r="M632" s="73"/>
      <c r="Q632" s="27">
        <v>34522205</v>
      </c>
      <c r="R632" s="27" t="s">
        <v>438</v>
      </c>
      <c r="S632" s="84">
        <v>335220400013310</v>
      </c>
      <c r="T632" s="85" t="s">
        <v>2788</v>
      </c>
    </row>
    <row r="633" spans="10:20" ht="25.5" x14ac:dyDescent="0.25">
      <c r="J633" s="125" t="s">
        <v>1228</v>
      </c>
      <c r="K633" s="125" t="s">
        <v>1229</v>
      </c>
      <c r="L633" s="72"/>
      <c r="M633" s="73"/>
      <c r="Q633" s="27">
        <v>33526205</v>
      </c>
      <c r="R633" s="27" t="s">
        <v>439</v>
      </c>
      <c r="S633" s="84">
        <v>335220410000000</v>
      </c>
      <c r="T633" s="85" t="s">
        <v>2789</v>
      </c>
    </row>
    <row r="634" spans="10:20" ht="63.75" x14ac:dyDescent="0.25">
      <c r="J634" s="125" t="s">
        <v>1230</v>
      </c>
      <c r="K634" s="125" t="s">
        <v>1231</v>
      </c>
      <c r="L634" s="72"/>
      <c r="M634" s="73"/>
      <c r="Q634" s="27">
        <v>33527602</v>
      </c>
      <c r="R634" s="27" t="s">
        <v>440</v>
      </c>
      <c r="S634" s="84">
        <v>33522203</v>
      </c>
      <c r="T634" s="85" t="s">
        <v>2790</v>
      </c>
    </row>
    <row r="635" spans="10:20" ht="51" x14ac:dyDescent="0.25">
      <c r="J635" s="125" t="s">
        <v>1232</v>
      </c>
      <c r="K635" s="125" t="s">
        <v>1233</v>
      </c>
      <c r="L635" s="72"/>
      <c r="M635" s="73"/>
      <c r="Q635" s="27">
        <v>33524102</v>
      </c>
      <c r="R635" s="27" t="s">
        <v>441</v>
      </c>
      <c r="S635" s="84">
        <v>33522401</v>
      </c>
      <c r="T635" s="85" t="s">
        <v>2791</v>
      </c>
    </row>
    <row r="636" spans="10:20" ht="38.25" x14ac:dyDescent="0.25">
      <c r="J636" s="125" t="s">
        <v>1234</v>
      </c>
      <c r="K636" s="125" t="s">
        <v>1235</v>
      </c>
      <c r="L636" s="72"/>
      <c r="M636" s="73"/>
      <c r="Q636" s="27">
        <v>33526206</v>
      </c>
      <c r="R636" s="27" t="s">
        <v>442</v>
      </c>
      <c r="S636" s="84">
        <v>335230110000000</v>
      </c>
      <c r="T636" s="85" t="s">
        <v>2792</v>
      </c>
    </row>
    <row r="637" spans="10:20" ht="102" x14ac:dyDescent="0.25">
      <c r="J637" s="125" t="s">
        <v>1236</v>
      </c>
      <c r="K637" s="125" t="s">
        <v>1237</v>
      </c>
      <c r="L637" s="72"/>
      <c r="M637" s="73"/>
      <c r="Q637" s="27">
        <v>52541106</v>
      </c>
      <c r="R637" s="27" t="s">
        <v>443</v>
      </c>
      <c r="S637" s="84">
        <v>335230200000000</v>
      </c>
      <c r="T637" s="85" t="s">
        <v>2793</v>
      </c>
    </row>
    <row r="638" spans="10:20" ht="89.25" x14ac:dyDescent="0.25">
      <c r="J638" s="125" t="s">
        <v>1238</v>
      </c>
      <c r="K638" s="125" t="s">
        <v>1239</v>
      </c>
      <c r="L638" s="72"/>
      <c r="M638" s="73"/>
      <c r="Q638" s="27">
        <v>33189902</v>
      </c>
      <c r="R638" s="27" t="s">
        <v>444</v>
      </c>
      <c r="S638" s="84">
        <v>335230201303101</v>
      </c>
      <c r="T638" s="85" t="s">
        <v>2794</v>
      </c>
    </row>
    <row r="639" spans="10:20" ht="25.5" x14ac:dyDescent="0.25">
      <c r="J639" s="125" t="s">
        <v>1240</v>
      </c>
      <c r="K639" s="125" t="s">
        <v>1241</v>
      </c>
      <c r="L639" s="72"/>
      <c r="M639" s="73"/>
      <c r="Q639" s="27">
        <v>54189902</v>
      </c>
      <c r="R639" s="27" t="s">
        <v>445</v>
      </c>
      <c r="S639" s="84">
        <v>335230301003101</v>
      </c>
      <c r="T639" s="85" t="s">
        <v>2795</v>
      </c>
    </row>
    <row r="640" spans="10:20" ht="89.25" x14ac:dyDescent="0.25">
      <c r="J640" s="125" t="s">
        <v>1242</v>
      </c>
      <c r="K640" s="125" t="s">
        <v>1243</v>
      </c>
      <c r="L640" s="72"/>
      <c r="M640" s="73"/>
      <c r="Q640" s="27">
        <v>53540103</v>
      </c>
      <c r="R640" s="27" t="s">
        <v>446</v>
      </c>
      <c r="S640" s="84">
        <v>335230310000000</v>
      </c>
      <c r="T640" s="85" t="s">
        <v>2796</v>
      </c>
    </row>
    <row r="641" spans="10:20" ht="25.5" x14ac:dyDescent="0.25">
      <c r="J641" s="125" t="s">
        <v>1244</v>
      </c>
      <c r="K641" s="125" t="s">
        <v>1245</v>
      </c>
      <c r="L641" s="72"/>
      <c r="M641" s="73"/>
      <c r="Q641" s="27">
        <v>71891502</v>
      </c>
      <c r="R641" s="27" t="s">
        <v>447</v>
      </c>
      <c r="S641" s="84">
        <v>33523301</v>
      </c>
      <c r="T641" s="85" t="s">
        <v>2797</v>
      </c>
    </row>
    <row r="642" spans="10:20" ht="63.75" x14ac:dyDescent="0.25">
      <c r="J642" s="125" t="s">
        <v>1246</v>
      </c>
      <c r="K642" s="125" t="s">
        <v>1247</v>
      </c>
      <c r="L642" s="72"/>
      <c r="M642" s="73"/>
      <c r="Q642" s="27">
        <v>53891502</v>
      </c>
      <c r="R642" s="27" t="s">
        <v>448</v>
      </c>
      <c r="S642" s="84">
        <v>33523302</v>
      </c>
      <c r="T642" s="85" t="s">
        <v>1017</v>
      </c>
    </row>
    <row r="643" spans="10:20" ht="51" x14ac:dyDescent="0.25">
      <c r="J643" s="125" t="s">
        <v>1249</v>
      </c>
      <c r="K643" s="125" t="s">
        <v>1250</v>
      </c>
      <c r="L643" s="72"/>
      <c r="M643" s="73"/>
      <c r="Q643" s="27">
        <v>52891903</v>
      </c>
      <c r="R643" s="27" t="s">
        <v>449</v>
      </c>
      <c r="S643" s="84">
        <v>33523401</v>
      </c>
      <c r="T643" s="85" t="s">
        <v>2798</v>
      </c>
    </row>
    <row r="644" spans="10:20" ht="25.5" x14ac:dyDescent="0.25">
      <c r="J644" s="125" t="s">
        <v>1251</v>
      </c>
      <c r="K644" s="125" t="s">
        <v>1252</v>
      </c>
      <c r="L644" s="72"/>
      <c r="M644" s="73"/>
      <c r="Q644" s="27">
        <v>54891903</v>
      </c>
      <c r="R644" s="27" t="s">
        <v>450</v>
      </c>
      <c r="S644" s="84">
        <v>33523701</v>
      </c>
      <c r="T644" s="85" t="s">
        <v>2799</v>
      </c>
    </row>
    <row r="645" spans="10:20" x14ac:dyDescent="0.25">
      <c r="J645" s="125" t="s">
        <v>1253</v>
      </c>
      <c r="K645" s="125" t="s">
        <v>1254</v>
      </c>
      <c r="L645" s="72"/>
      <c r="M645" s="73"/>
      <c r="Q645" s="27">
        <v>34525201</v>
      </c>
      <c r="R645" s="27" t="s">
        <v>451</v>
      </c>
      <c r="S645" s="84">
        <v>33523702</v>
      </c>
      <c r="T645" s="85" t="s">
        <v>2800</v>
      </c>
    </row>
    <row r="646" spans="10:20" ht="25.5" x14ac:dyDescent="0.25">
      <c r="J646" s="125" t="s">
        <v>1255</v>
      </c>
      <c r="K646" s="125" t="s">
        <v>583</v>
      </c>
      <c r="L646" s="72"/>
      <c r="M646" s="73"/>
      <c r="Q646" s="27">
        <v>32525208</v>
      </c>
      <c r="R646" s="27" t="s">
        <v>452</v>
      </c>
      <c r="S646" s="84">
        <v>33523703</v>
      </c>
      <c r="T646" s="85" t="s">
        <v>2801</v>
      </c>
    </row>
    <row r="647" spans="10:20" x14ac:dyDescent="0.25">
      <c r="J647" s="125" t="s">
        <v>1256</v>
      </c>
      <c r="K647" s="125" t="s">
        <v>1257</v>
      </c>
      <c r="L647" s="72"/>
      <c r="M647" s="73"/>
      <c r="Q647" s="27">
        <v>21529101</v>
      </c>
      <c r="R647" s="27" t="s">
        <v>453</v>
      </c>
      <c r="S647" s="84">
        <v>33523705</v>
      </c>
      <c r="T647" s="85" t="s">
        <v>2802</v>
      </c>
    </row>
    <row r="648" spans="10:20" ht="26.25" x14ac:dyDescent="0.25">
      <c r="J648" s="125" t="s">
        <v>1258</v>
      </c>
      <c r="K648" s="125" t="s">
        <v>1259</v>
      </c>
      <c r="L648" s="72"/>
      <c r="M648" s="73"/>
      <c r="Q648" s="27">
        <v>32529201</v>
      </c>
      <c r="R648" s="27" t="s">
        <v>454</v>
      </c>
      <c r="S648" s="84">
        <v>335240101003101</v>
      </c>
      <c r="T648" s="85" t="s">
        <v>2803</v>
      </c>
    </row>
    <row r="649" spans="10:20" ht="26.25" x14ac:dyDescent="0.25">
      <c r="J649" s="125" t="s">
        <v>1260</v>
      </c>
      <c r="K649" s="125" t="s">
        <v>1261</v>
      </c>
      <c r="L649" s="72"/>
      <c r="M649" s="73"/>
      <c r="Q649" s="27">
        <v>31521208</v>
      </c>
      <c r="R649" s="27" t="s">
        <v>455</v>
      </c>
      <c r="S649" s="84">
        <v>335240110000000</v>
      </c>
      <c r="T649" s="85" t="s">
        <v>2804</v>
      </c>
    </row>
    <row r="650" spans="10:20" ht="76.5" x14ac:dyDescent="0.25">
      <c r="J650" s="125" t="s">
        <v>1262</v>
      </c>
      <c r="K650" s="125" t="s">
        <v>1263</v>
      </c>
      <c r="L650" s="72"/>
      <c r="M650" s="73"/>
      <c r="Q650" s="27">
        <v>31784201</v>
      </c>
      <c r="R650" s="27" t="s">
        <v>456</v>
      </c>
      <c r="S650" s="84">
        <v>33524101</v>
      </c>
      <c r="T650" s="85" t="s">
        <v>2805</v>
      </c>
    </row>
    <row r="651" spans="10:20" ht="25.5" x14ac:dyDescent="0.25">
      <c r="J651" s="125" t="s">
        <v>1264</v>
      </c>
      <c r="K651" s="125" t="s">
        <v>1265</v>
      </c>
      <c r="L651" s="72"/>
      <c r="M651" s="73"/>
      <c r="Q651" s="27">
        <v>33789901</v>
      </c>
      <c r="R651" s="27" t="s">
        <v>457</v>
      </c>
      <c r="S651" s="84">
        <v>33524102</v>
      </c>
      <c r="T651" s="85" t="s">
        <v>1019</v>
      </c>
    </row>
    <row r="652" spans="10:20" ht="76.5" x14ac:dyDescent="0.25">
      <c r="J652" s="125" t="s">
        <v>1266</v>
      </c>
      <c r="K652" s="125" t="s">
        <v>1267</v>
      </c>
      <c r="L652" s="72"/>
      <c r="M652" s="73"/>
      <c r="Q652" s="27">
        <v>54501803</v>
      </c>
      <c r="R652" s="27" t="s">
        <v>458</v>
      </c>
      <c r="S652" s="84">
        <v>33524103</v>
      </c>
      <c r="T652" s="85" t="s">
        <v>995</v>
      </c>
    </row>
    <row r="653" spans="10:20" ht="63.75" x14ac:dyDescent="0.25">
      <c r="J653" s="130" t="s">
        <v>1270</v>
      </c>
      <c r="K653" s="125" t="s">
        <v>1271</v>
      </c>
      <c r="L653" s="72"/>
      <c r="M653" s="73"/>
      <c r="Q653" s="27">
        <v>21529201</v>
      </c>
      <c r="R653" s="27" t="s">
        <v>459</v>
      </c>
      <c r="S653" s="84">
        <v>335250100000000</v>
      </c>
      <c r="T653" s="85" t="s">
        <v>2806</v>
      </c>
    </row>
    <row r="654" spans="10:20" ht="63.75" x14ac:dyDescent="0.25">
      <c r="J654" s="130" t="s">
        <v>1272</v>
      </c>
      <c r="K654" s="125" t="s">
        <v>1273</v>
      </c>
      <c r="L654" s="72"/>
      <c r="M654" s="73"/>
      <c r="Q654" s="27">
        <v>55140802</v>
      </c>
      <c r="R654" s="27" t="s">
        <v>460</v>
      </c>
      <c r="S654" s="84">
        <v>335250100103301</v>
      </c>
      <c r="T654" s="85" t="s">
        <v>2440</v>
      </c>
    </row>
    <row r="655" spans="10:20" ht="38.25" x14ac:dyDescent="0.25">
      <c r="J655" s="130" t="s">
        <v>1274</v>
      </c>
      <c r="K655" s="125" t="s">
        <v>1275</v>
      </c>
      <c r="L655" s="72"/>
      <c r="M655" s="73"/>
      <c r="Q655" s="27">
        <v>31529208</v>
      </c>
      <c r="R655" s="27" t="s">
        <v>461</v>
      </c>
      <c r="S655" s="84">
        <v>335250100103302</v>
      </c>
      <c r="T655" s="85" t="s">
        <v>1020</v>
      </c>
    </row>
    <row r="656" spans="10:20" ht="51" x14ac:dyDescent="0.25">
      <c r="J656" s="130" t="s">
        <v>1276</v>
      </c>
      <c r="K656" s="125" t="s">
        <v>1277</v>
      </c>
      <c r="L656" s="72"/>
      <c r="M656" s="73"/>
      <c r="Q656" s="27">
        <v>52181208</v>
      </c>
      <c r="R656" s="27" t="s">
        <v>462</v>
      </c>
      <c r="S656" s="84">
        <v>33525101</v>
      </c>
      <c r="T656" s="85" t="s">
        <v>2807</v>
      </c>
    </row>
    <row r="657" spans="10:20" ht="76.5" x14ac:dyDescent="0.25">
      <c r="J657" s="130" t="s">
        <v>1278</v>
      </c>
      <c r="K657" s="125" t="s">
        <v>1279</v>
      </c>
      <c r="L657" s="72"/>
      <c r="M657" s="73"/>
      <c r="Q657" s="27">
        <v>31523701</v>
      </c>
      <c r="R657" s="27" t="s">
        <v>463</v>
      </c>
      <c r="S657" s="84">
        <v>33526201</v>
      </c>
      <c r="T657" s="85" t="s">
        <v>1021</v>
      </c>
    </row>
    <row r="658" spans="10:20" ht="76.5" x14ac:dyDescent="0.25">
      <c r="J658" s="125" t="s">
        <v>1292</v>
      </c>
      <c r="K658" s="125" t="s">
        <v>1131</v>
      </c>
      <c r="L658" s="72"/>
      <c r="M658" s="73"/>
      <c r="Q658" s="27">
        <v>54343402</v>
      </c>
      <c r="R658" s="27" t="s">
        <v>464</v>
      </c>
      <c r="S658" s="84">
        <v>33526202</v>
      </c>
      <c r="T658" s="85" t="s">
        <v>2502</v>
      </c>
    </row>
    <row r="659" spans="10:20" ht="51" x14ac:dyDescent="0.25">
      <c r="J659" s="125" t="s">
        <v>1313</v>
      </c>
      <c r="K659" s="125" t="s">
        <v>1130</v>
      </c>
      <c r="L659" s="72"/>
      <c r="M659" s="73"/>
      <c r="Q659" s="27">
        <v>55786201</v>
      </c>
      <c r="R659" s="27" t="s">
        <v>465</v>
      </c>
      <c r="S659" s="84">
        <v>33526204</v>
      </c>
      <c r="T659" s="85" t="s">
        <v>2808</v>
      </c>
    </row>
    <row r="660" spans="10:20" ht="63.75" x14ac:dyDescent="0.25">
      <c r="J660" s="125" t="s">
        <v>1316</v>
      </c>
      <c r="K660" s="125" t="s">
        <v>1317</v>
      </c>
      <c r="L660" s="72"/>
      <c r="M660" s="73"/>
      <c r="Q660" s="27">
        <v>52786202</v>
      </c>
      <c r="R660" s="27" t="s">
        <v>466</v>
      </c>
      <c r="S660" s="84">
        <v>33526205</v>
      </c>
      <c r="T660" s="85" t="s">
        <v>2503</v>
      </c>
    </row>
    <row r="661" spans="10:20" ht="63.75" x14ac:dyDescent="0.25">
      <c r="J661" s="125" t="s">
        <v>1318</v>
      </c>
      <c r="K661" s="125" t="s">
        <v>1319</v>
      </c>
      <c r="L661" s="72"/>
      <c r="M661" s="73"/>
      <c r="Q661" s="27">
        <v>32786201</v>
      </c>
      <c r="R661" s="27" t="s">
        <v>467</v>
      </c>
      <c r="S661" s="84">
        <v>33526206</v>
      </c>
      <c r="T661" s="85" t="s">
        <v>1022</v>
      </c>
    </row>
    <row r="662" spans="10:20" ht="89.25" x14ac:dyDescent="0.25">
      <c r="J662" s="125" t="s">
        <v>1320</v>
      </c>
      <c r="K662" s="125" t="s">
        <v>1129</v>
      </c>
      <c r="L662" s="72"/>
      <c r="M662" s="73"/>
      <c r="Q662" s="27">
        <v>51620701</v>
      </c>
      <c r="R662" s="27" t="s">
        <v>468</v>
      </c>
      <c r="S662" s="84">
        <v>33526207</v>
      </c>
      <c r="T662" s="85" t="s">
        <v>2268</v>
      </c>
    </row>
    <row r="663" spans="10:20" ht="38.25" x14ac:dyDescent="0.25">
      <c r="J663" s="125" t="s">
        <v>1321</v>
      </c>
      <c r="K663" s="125" t="s">
        <v>1322</v>
      </c>
      <c r="L663" s="72"/>
      <c r="M663" s="73"/>
      <c r="Q663" s="27">
        <v>33620703</v>
      </c>
      <c r="R663" s="27" t="s">
        <v>469</v>
      </c>
      <c r="S663" s="84">
        <v>33526208</v>
      </c>
      <c r="T663" s="85" t="s">
        <v>2809</v>
      </c>
    </row>
    <row r="664" spans="10:20" ht="25.5" x14ac:dyDescent="0.25">
      <c r="J664" s="125" t="s">
        <v>1323</v>
      </c>
      <c r="K664" s="125" t="s">
        <v>1324</v>
      </c>
      <c r="L664" s="72"/>
      <c r="M664" s="73"/>
      <c r="Q664" s="27">
        <v>52620701</v>
      </c>
      <c r="R664" s="27" t="s">
        <v>356</v>
      </c>
      <c r="S664" s="84">
        <v>33527201</v>
      </c>
      <c r="T664" s="85" t="s">
        <v>1023</v>
      </c>
    </row>
    <row r="665" spans="10:20" ht="63.75" x14ac:dyDescent="0.25">
      <c r="J665" s="125" t="s">
        <v>1325</v>
      </c>
      <c r="K665" s="125" t="s">
        <v>1128</v>
      </c>
      <c r="L665" s="72"/>
      <c r="M665" s="73"/>
      <c r="Q665" s="27">
        <v>34628003</v>
      </c>
      <c r="R665" s="27" t="s">
        <v>357</v>
      </c>
      <c r="S665" s="84">
        <v>33527203</v>
      </c>
      <c r="T665" s="85" t="s">
        <v>2810</v>
      </c>
    </row>
    <row r="666" spans="10:20" ht="38.25" x14ac:dyDescent="0.25">
      <c r="J666" s="125" t="s">
        <v>1326</v>
      </c>
      <c r="K666" s="125" t="s">
        <v>1327</v>
      </c>
      <c r="L666" s="72"/>
      <c r="M666" s="73"/>
      <c r="Q666" s="27">
        <v>21620704</v>
      </c>
      <c r="R666" s="27" t="s">
        <v>358</v>
      </c>
      <c r="S666" s="84">
        <v>33527205</v>
      </c>
      <c r="T666" s="85" t="s">
        <v>2811</v>
      </c>
    </row>
    <row r="667" spans="10:20" ht="51" x14ac:dyDescent="0.25">
      <c r="J667" s="125" t="s">
        <v>1293</v>
      </c>
      <c r="K667" s="125" t="s">
        <v>1294</v>
      </c>
      <c r="L667" s="72"/>
      <c r="M667" s="73"/>
      <c r="Q667" s="27">
        <v>33781202</v>
      </c>
      <c r="R667" s="27" t="s">
        <v>359</v>
      </c>
      <c r="S667" s="84">
        <v>33527209</v>
      </c>
      <c r="T667" s="85" t="s">
        <v>2812</v>
      </c>
    </row>
    <row r="668" spans="10:20" ht="76.5" x14ac:dyDescent="0.25">
      <c r="J668" s="125" t="s">
        <v>1295</v>
      </c>
      <c r="K668" s="125" t="s">
        <v>1296</v>
      </c>
      <c r="L668" s="72"/>
      <c r="M668" s="73"/>
      <c r="Q668" s="27">
        <v>21529108</v>
      </c>
      <c r="R668" s="27" t="s">
        <v>360</v>
      </c>
      <c r="S668" s="84">
        <v>33527401</v>
      </c>
      <c r="T668" s="85" t="s">
        <v>2813</v>
      </c>
    </row>
    <row r="669" spans="10:20" ht="63.75" x14ac:dyDescent="0.25">
      <c r="J669" s="125" t="s">
        <v>1297</v>
      </c>
      <c r="K669" s="125" t="s">
        <v>1298</v>
      </c>
      <c r="L669" s="72"/>
      <c r="M669" s="73"/>
      <c r="Q669" s="27">
        <v>52842901</v>
      </c>
      <c r="R669" s="27" t="s">
        <v>361</v>
      </c>
      <c r="S669" s="84">
        <v>33527402</v>
      </c>
      <c r="T669" s="85" t="s">
        <v>2814</v>
      </c>
    </row>
    <row r="670" spans="10:20" ht="127.5" x14ac:dyDescent="0.25">
      <c r="J670" s="125" t="s">
        <v>1301</v>
      </c>
      <c r="K670" s="125" t="s">
        <v>1302</v>
      </c>
      <c r="L670" s="72"/>
      <c r="M670" s="73"/>
      <c r="Q670" s="27">
        <v>55343403</v>
      </c>
      <c r="R670" s="27" t="s">
        <v>362</v>
      </c>
      <c r="S670" s="84">
        <v>33527601</v>
      </c>
      <c r="T670" s="85" t="s">
        <v>2815</v>
      </c>
    </row>
    <row r="671" spans="10:20" ht="25.5" x14ac:dyDescent="0.25">
      <c r="J671" s="125" t="s">
        <v>1314</v>
      </c>
      <c r="K671" s="125" t="s">
        <v>1133</v>
      </c>
      <c r="L671" s="72"/>
      <c r="M671" s="73"/>
      <c r="Q671" s="27">
        <v>33526208</v>
      </c>
      <c r="R671" s="27" t="s">
        <v>363</v>
      </c>
      <c r="S671" s="84">
        <v>33527602</v>
      </c>
      <c r="T671" s="85" t="s">
        <v>2816</v>
      </c>
    </row>
    <row r="672" spans="10:20" ht="25.5" x14ac:dyDescent="0.25">
      <c r="J672" s="125" t="s">
        <v>1315</v>
      </c>
      <c r="K672" s="125" t="s">
        <v>1132</v>
      </c>
      <c r="L672" s="72"/>
      <c r="M672" s="73"/>
      <c r="Q672" s="27">
        <v>54526201</v>
      </c>
      <c r="R672" s="27" t="s">
        <v>364</v>
      </c>
      <c r="S672" s="84">
        <v>33527603</v>
      </c>
      <c r="T672" s="85" t="s">
        <v>2817</v>
      </c>
    </row>
    <row r="673" spans="10:20" ht="76.5" x14ac:dyDescent="0.25">
      <c r="J673" s="130" t="s">
        <v>1299</v>
      </c>
      <c r="K673" s="125" t="s">
        <v>1300</v>
      </c>
      <c r="L673" s="72"/>
      <c r="M673" s="73"/>
      <c r="Q673" s="27">
        <v>31525202</v>
      </c>
      <c r="R673" s="27" t="s">
        <v>365</v>
      </c>
      <c r="S673" s="84">
        <v>33527605</v>
      </c>
      <c r="T673" s="85" t="s">
        <v>2818</v>
      </c>
    </row>
    <row r="674" spans="10:20" ht="51" x14ac:dyDescent="0.25">
      <c r="J674" s="130" t="s">
        <v>1303</v>
      </c>
      <c r="K674" s="125" t="s">
        <v>1304</v>
      </c>
      <c r="L674" s="72"/>
      <c r="M674" s="73"/>
      <c r="Q674" s="27">
        <v>54501804</v>
      </c>
      <c r="R674" s="27" t="s">
        <v>366</v>
      </c>
      <c r="S674" s="84">
        <v>33527606</v>
      </c>
      <c r="T674" s="85" t="s">
        <v>2819</v>
      </c>
    </row>
    <row r="675" spans="10:20" ht="63.75" x14ac:dyDescent="0.25">
      <c r="J675" s="130" t="s">
        <v>1305</v>
      </c>
      <c r="K675" s="125" t="s">
        <v>1306</v>
      </c>
      <c r="L675" s="72"/>
      <c r="M675" s="73"/>
      <c r="Q675" s="27">
        <v>54504602</v>
      </c>
      <c r="R675" s="27" t="s">
        <v>367</v>
      </c>
      <c r="S675" s="84">
        <v>33527609</v>
      </c>
      <c r="T675" s="85" t="s">
        <v>2820</v>
      </c>
    </row>
    <row r="676" spans="10:20" ht="89.25" x14ac:dyDescent="0.25">
      <c r="J676" s="130" t="s">
        <v>1307</v>
      </c>
      <c r="K676" s="125" t="s">
        <v>1308</v>
      </c>
      <c r="L676" s="72"/>
      <c r="M676" s="73"/>
      <c r="Q676" s="27">
        <v>54501203</v>
      </c>
      <c r="R676" s="27" t="s">
        <v>368</v>
      </c>
      <c r="S676" s="84">
        <v>33527610</v>
      </c>
      <c r="T676" s="85" t="s">
        <v>2821</v>
      </c>
    </row>
    <row r="677" spans="10:20" ht="51" x14ac:dyDescent="0.25">
      <c r="J677" s="130" t="s">
        <v>1309</v>
      </c>
      <c r="K677" s="125" t="s">
        <v>1310</v>
      </c>
      <c r="L677" s="72"/>
      <c r="M677" s="73"/>
      <c r="Q677" s="27">
        <v>55523201</v>
      </c>
      <c r="R677" s="27" t="s">
        <v>369</v>
      </c>
      <c r="S677" s="84">
        <v>33527807</v>
      </c>
      <c r="T677" s="85" t="s">
        <v>2822</v>
      </c>
    </row>
    <row r="678" spans="10:20" ht="76.5" x14ac:dyDescent="0.25">
      <c r="J678" s="130" t="s">
        <v>1311</v>
      </c>
      <c r="K678" s="125" t="s">
        <v>1312</v>
      </c>
      <c r="L678" s="72"/>
      <c r="M678" s="73"/>
      <c r="Q678" s="27">
        <v>31525902</v>
      </c>
      <c r="R678" s="27" t="s">
        <v>370</v>
      </c>
      <c r="S678" s="84">
        <v>33528201</v>
      </c>
      <c r="T678" s="85" t="s">
        <v>2823</v>
      </c>
    </row>
    <row r="679" spans="10:20" ht="76.5" x14ac:dyDescent="0.25">
      <c r="J679" s="125" t="s">
        <v>1500</v>
      </c>
      <c r="K679" s="125" t="s">
        <v>1146</v>
      </c>
      <c r="L679" s="72"/>
      <c r="M679" s="73"/>
      <c r="Q679" s="27">
        <v>31786205</v>
      </c>
      <c r="R679" s="27" t="s">
        <v>371</v>
      </c>
      <c r="S679" s="84">
        <v>33528601</v>
      </c>
      <c r="T679" s="85" t="s">
        <v>1008</v>
      </c>
    </row>
    <row r="680" spans="10:20" ht="76.5" x14ac:dyDescent="0.25">
      <c r="J680" s="125" t="s">
        <v>1520</v>
      </c>
      <c r="K680" s="125" t="s">
        <v>1521</v>
      </c>
      <c r="L680" s="72"/>
      <c r="M680" s="73"/>
      <c r="Q680" s="27">
        <v>33527603</v>
      </c>
      <c r="R680" s="27" t="s">
        <v>674</v>
      </c>
      <c r="S680" s="84">
        <v>33529201</v>
      </c>
      <c r="T680" s="85" t="s">
        <v>2449</v>
      </c>
    </row>
    <row r="681" spans="10:20" ht="63.75" x14ac:dyDescent="0.25">
      <c r="J681" s="125" t="s">
        <v>1534</v>
      </c>
      <c r="K681" s="125" t="s">
        <v>1535</v>
      </c>
      <c r="L681" s="72"/>
      <c r="M681" s="73"/>
      <c r="Q681" s="27">
        <v>52842903</v>
      </c>
      <c r="R681" s="27" t="s">
        <v>675</v>
      </c>
      <c r="S681" s="84">
        <v>33529302</v>
      </c>
      <c r="T681" s="85" t="s">
        <v>2824</v>
      </c>
    </row>
    <row r="682" spans="10:20" ht="26.25" x14ac:dyDescent="0.25">
      <c r="J682" s="125" t="s">
        <v>1536</v>
      </c>
      <c r="K682" s="125" t="s">
        <v>1147</v>
      </c>
      <c r="L682" s="72"/>
      <c r="M682" s="73"/>
      <c r="Q682" s="27">
        <v>54501802</v>
      </c>
      <c r="R682" s="27" t="s">
        <v>676</v>
      </c>
      <c r="S682" s="84">
        <v>33540101</v>
      </c>
      <c r="T682" s="85" t="s">
        <v>2825</v>
      </c>
    </row>
    <row r="683" spans="10:20" ht="51" x14ac:dyDescent="0.25">
      <c r="J683" s="125" t="s">
        <v>1537</v>
      </c>
      <c r="K683" s="125" t="s">
        <v>1538</v>
      </c>
      <c r="L683" s="72"/>
      <c r="M683" s="73"/>
      <c r="Q683" s="27">
        <v>21529107</v>
      </c>
      <c r="R683" s="27" t="s">
        <v>677</v>
      </c>
      <c r="S683" s="84">
        <v>335410100000000</v>
      </c>
      <c r="T683" s="85" t="s">
        <v>1024</v>
      </c>
    </row>
    <row r="684" spans="10:20" ht="38.25" x14ac:dyDescent="0.25">
      <c r="J684" s="125" t="s">
        <v>1539</v>
      </c>
      <c r="K684" s="125" t="s">
        <v>1540</v>
      </c>
      <c r="L684" s="72"/>
      <c r="M684" s="73"/>
      <c r="Q684" s="27">
        <v>31523310</v>
      </c>
      <c r="R684" s="27" t="s">
        <v>678</v>
      </c>
      <c r="S684" s="84">
        <v>335410101003101</v>
      </c>
      <c r="T684" s="85" t="s">
        <v>2826</v>
      </c>
    </row>
    <row r="685" spans="10:20" ht="25.5" x14ac:dyDescent="0.25">
      <c r="J685" s="125" t="s">
        <v>1541</v>
      </c>
      <c r="K685" s="125" t="s">
        <v>1542</v>
      </c>
      <c r="L685" s="72"/>
      <c r="M685" s="73"/>
      <c r="Q685" s="27">
        <v>51781201</v>
      </c>
      <c r="R685" s="27" t="s">
        <v>679</v>
      </c>
      <c r="S685" s="84">
        <v>335410101003102</v>
      </c>
      <c r="T685" s="85" t="s">
        <v>2827</v>
      </c>
    </row>
    <row r="686" spans="10:20" ht="63.75" x14ac:dyDescent="0.25">
      <c r="J686" s="125" t="s">
        <v>1543</v>
      </c>
      <c r="K686" s="125" t="s">
        <v>1544</v>
      </c>
      <c r="L686" s="72"/>
      <c r="M686" s="73"/>
      <c r="Q686" s="27">
        <v>31521613</v>
      </c>
      <c r="R686" s="27" t="s">
        <v>680</v>
      </c>
      <c r="S686" s="84">
        <v>335410101003103</v>
      </c>
      <c r="T686" s="85" t="s">
        <v>2828</v>
      </c>
    </row>
    <row r="687" spans="10:20" ht="89.25" x14ac:dyDescent="0.25">
      <c r="J687" s="125" t="s">
        <v>1545</v>
      </c>
      <c r="K687" s="125" t="s">
        <v>1546</v>
      </c>
      <c r="L687" s="72"/>
      <c r="M687" s="73"/>
      <c r="Q687" s="27">
        <v>54343602</v>
      </c>
      <c r="R687" s="27" t="s">
        <v>681</v>
      </c>
      <c r="S687" s="84">
        <v>335410101003104</v>
      </c>
      <c r="T687" s="85" t="s">
        <v>2829</v>
      </c>
    </row>
    <row r="688" spans="10:20" ht="89.25" x14ac:dyDescent="0.25">
      <c r="J688" s="125" t="s">
        <v>1501</v>
      </c>
      <c r="K688" s="125" t="s">
        <v>1502</v>
      </c>
      <c r="L688" s="72"/>
      <c r="M688" s="73"/>
      <c r="Q688" s="27">
        <v>31521614</v>
      </c>
      <c r="R688" s="27" t="s">
        <v>682</v>
      </c>
      <c r="S688" s="84">
        <v>335410200000000</v>
      </c>
      <c r="T688" s="85" t="s">
        <v>2830</v>
      </c>
    </row>
    <row r="689" spans="10:20" ht="25.5" x14ac:dyDescent="0.25">
      <c r="J689" s="125" t="s">
        <v>1503</v>
      </c>
      <c r="K689" s="125" t="s">
        <v>1504</v>
      </c>
      <c r="L689" s="72"/>
      <c r="M689" s="73"/>
      <c r="Q689" s="27">
        <v>31525602</v>
      </c>
      <c r="R689" s="27" t="s">
        <v>683</v>
      </c>
      <c r="S689" s="84">
        <v>335410201302101</v>
      </c>
      <c r="T689" s="85" t="s">
        <v>2831</v>
      </c>
    </row>
    <row r="690" spans="10:20" x14ac:dyDescent="0.25">
      <c r="J690" s="125" t="s">
        <v>1505</v>
      </c>
      <c r="K690" s="125" t="s">
        <v>1506</v>
      </c>
      <c r="L690" s="72"/>
      <c r="M690" s="73"/>
      <c r="Q690" s="27">
        <v>55541101</v>
      </c>
      <c r="R690" s="27" t="s">
        <v>684</v>
      </c>
      <c r="S690" s="84">
        <v>335410201303101</v>
      </c>
      <c r="T690" s="85" t="s">
        <v>2832</v>
      </c>
    </row>
    <row r="691" spans="10:20" ht="63.75" x14ac:dyDescent="0.25">
      <c r="J691" s="125" t="s">
        <v>1507</v>
      </c>
      <c r="K691" s="125" t="s">
        <v>1508</v>
      </c>
      <c r="L691" s="72"/>
      <c r="M691" s="73"/>
      <c r="Q691" s="27">
        <v>54842501</v>
      </c>
      <c r="R691" s="27" t="s">
        <v>685</v>
      </c>
      <c r="S691" s="84">
        <v>335410201303102</v>
      </c>
      <c r="T691" s="85" t="s">
        <v>2833</v>
      </c>
    </row>
    <row r="692" spans="10:20" ht="51" x14ac:dyDescent="0.25">
      <c r="J692" s="125" t="s">
        <v>1509</v>
      </c>
      <c r="K692" s="125" t="s">
        <v>1510</v>
      </c>
      <c r="L692" s="72"/>
      <c r="M692" s="73"/>
      <c r="Q692" s="27">
        <v>52788203</v>
      </c>
      <c r="R692" s="27" t="s">
        <v>686</v>
      </c>
      <c r="S692" s="84">
        <v>335410201303103</v>
      </c>
      <c r="T692" s="85" t="s">
        <v>2834</v>
      </c>
    </row>
    <row r="693" spans="10:20" x14ac:dyDescent="0.25">
      <c r="J693" s="125" t="s">
        <v>1511</v>
      </c>
      <c r="K693" s="125" t="s">
        <v>1512</v>
      </c>
      <c r="L693" s="72"/>
      <c r="M693" s="73"/>
      <c r="Q693" s="27">
        <v>52842902</v>
      </c>
      <c r="R693" s="27" t="s">
        <v>687</v>
      </c>
      <c r="S693" s="84">
        <v>335410201303104</v>
      </c>
      <c r="T693" s="85" t="s">
        <v>2413</v>
      </c>
    </row>
    <row r="694" spans="10:20" ht="102" x14ac:dyDescent="0.25">
      <c r="J694" s="125" t="s">
        <v>1524</v>
      </c>
      <c r="K694" s="125" t="s">
        <v>1525</v>
      </c>
      <c r="L694" s="72"/>
      <c r="M694" s="73"/>
      <c r="Q694" s="27">
        <v>51527802</v>
      </c>
      <c r="R694" s="27" t="s">
        <v>688</v>
      </c>
      <c r="S694" s="84">
        <v>335410201303105</v>
      </c>
      <c r="T694" s="85" t="s">
        <v>2835</v>
      </c>
    </row>
    <row r="695" spans="10:20" ht="51" x14ac:dyDescent="0.25">
      <c r="J695" s="125" t="s">
        <v>1530</v>
      </c>
      <c r="K695" s="125" t="s">
        <v>591</v>
      </c>
      <c r="L695" s="72"/>
      <c r="M695" s="73"/>
      <c r="Q695" s="27">
        <v>52181209</v>
      </c>
      <c r="R695" s="27" t="s">
        <v>689</v>
      </c>
      <c r="S695" s="84">
        <v>335410201303106</v>
      </c>
      <c r="T695" s="85" t="s">
        <v>2836</v>
      </c>
    </row>
    <row r="696" spans="10:20" ht="38.25" x14ac:dyDescent="0.25">
      <c r="J696" s="125" t="s">
        <v>1531</v>
      </c>
      <c r="K696" s="125" t="s">
        <v>1148</v>
      </c>
      <c r="L696" s="72"/>
      <c r="M696" s="73"/>
      <c r="Q696" s="27">
        <v>52842201</v>
      </c>
      <c r="R696" s="27" t="s">
        <v>690</v>
      </c>
      <c r="S696" s="84">
        <v>335410201303301</v>
      </c>
      <c r="T696" s="85" t="s">
        <v>2837</v>
      </c>
    </row>
    <row r="697" spans="10:20" ht="38.25" x14ac:dyDescent="0.25">
      <c r="J697" s="125" t="s">
        <v>1532</v>
      </c>
      <c r="K697" s="125" t="s">
        <v>1533</v>
      </c>
      <c r="L697" s="72"/>
      <c r="M697" s="73"/>
      <c r="Q697" s="27">
        <v>54547001</v>
      </c>
      <c r="R697" s="27" t="s">
        <v>691</v>
      </c>
      <c r="S697" s="84">
        <v>335410300000000</v>
      </c>
      <c r="T697" s="85" t="s">
        <v>2838</v>
      </c>
    </row>
    <row r="698" spans="10:20" ht="102" x14ac:dyDescent="0.25">
      <c r="J698" s="125" t="s">
        <v>1517</v>
      </c>
      <c r="K698" s="125" t="s">
        <v>4241</v>
      </c>
      <c r="L698" s="72"/>
      <c r="M698" s="73"/>
      <c r="Q698" s="27">
        <v>33789801</v>
      </c>
      <c r="R698" s="27" t="s">
        <v>692</v>
      </c>
      <c r="S698" s="84">
        <v>335410301003101</v>
      </c>
      <c r="T698" s="85" t="s">
        <v>2839</v>
      </c>
    </row>
    <row r="699" spans="10:20" ht="63.75" x14ac:dyDescent="0.25">
      <c r="J699" s="130" t="s">
        <v>1513</v>
      </c>
      <c r="K699" s="125" t="s">
        <v>1514</v>
      </c>
      <c r="L699" s="72"/>
      <c r="M699" s="73"/>
      <c r="Q699" s="27">
        <v>33789802</v>
      </c>
      <c r="R699" s="27" t="s">
        <v>693</v>
      </c>
      <c r="S699" s="84">
        <v>335410401002101</v>
      </c>
      <c r="T699" s="85" t="s">
        <v>2840</v>
      </c>
    </row>
    <row r="700" spans="10:20" ht="63.75" x14ac:dyDescent="0.25">
      <c r="J700" s="130" t="s">
        <v>1515</v>
      </c>
      <c r="K700" s="125" t="s">
        <v>1516</v>
      </c>
      <c r="L700" s="72"/>
      <c r="M700" s="73"/>
      <c r="Q700" s="27">
        <v>52547002</v>
      </c>
      <c r="R700" s="27" t="s">
        <v>694</v>
      </c>
      <c r="S700" s="84">
        <v>335410401002102</v>
      </c>
      <c r="T700" s="85" t="s">
        <v>2841</v>
      </c>
    </row>
    <row r="701" spans="10:20" ht="51" x14ac:dyDescent="0.25">
      <c r="J701" s="130" t="s">
        <v>1518</v>
      </c>
      <c r="K701" s="125" t="s">
        <v>1519</v>
      </c>
      <c r="L701" s="72"/>
      <c r="M701" s="73"/>
      <c r="Q701" s="27">
        <v>53547003</v>
      </c>
      <c r="R701" s="27" t="s">
        <v>750</v>
      </c>
      <c r="S701" s="84">
        <v>335410401002103</v>
      </c>
      <c r="T701" s="85" t="s">
        <v>2842</v>
      </c>
    </row>
    <row r="702" spans="10:20" ht="89.25" x14ac:dyDescent="0.25">
      <c r="J702" s="130" t="s">
        <v>1522</v>
      </c>
      <c r="K702" s="125" t="s">
        <v>1523</v>
      </c>
      <c r="L702" s="72"/>
      <c r="M702" s="73"/>
      <c r="Q702" s="27">
        <v>52547004</v>
      </c>
      <c r="R702" s="27" t="s">
        <v>751</v>
      </c>
      <c r="S702" s="84">
        <v>335410501002101</v>
      </c>
      <c r="T702" s="85" t="s">
        <v>2843</v>
      </c>
    </row>
    <row r="703" spans="10:20" ht="89.25" x14ac:dyDescent="0.25">
      <c r="J703" s="130" t="s">
        <v>1526</v>
      </c>
      <c r="K703" s="125" t="s">
        <v>1527</v>
      </c>
      <c r="L703" s="72"/>
      <c r="M703" s="73"/>
      <c r="Q703" s="27">
        <v>33527401</v>
      </c>
      <c r="R703" s="27" t="s">
        <v>752</v>
      </c>
      <c r="S703" s="84">
        <v>335410510000000</v>
      </c>
      <c r="T703" s="85" t="s">
        <v>2844</v>
      </c>
    </row>
    <row r="704" spans="10:20" ht="63.75" x14ac:dyDescent="0.25">
      <c r="J704" s="130" t="s">
        <v>1528</v>
      </c>
      <c r="K704" s="125" t="s">
        <v>1529</v>
      </c>
      <c r="L704" s="72"/>
      <c r="M704" s="73"/>
      <c r="Q704" s="27">
        <v>33523701</v>
      </c>
      <c r="R704" s="27" t="s">
        <v>753</v>
      </c>
      <c r="S704" s="84">
        <v>335410600000000</v>
      </c>
      <c r="T704" s="85" t="s">
        <v>2845</v>
      </c>
    </row>
    <row r="705" spans="10:20" ht="76.5" x14ac:dyDescent="0.25">
      <c r="J705" s="125" t="s">
        <v>1891</v>
      </c>
      <c r="K705" s="125" t="s">
        <v>1892</v>
      </c>
      <c r="L705" s="72"/>
      <c r="M705" s="73"/>
      <c r="Q705" s="27">
        <v>33527604</v>
      </c>
      <c r="R705" s="27" t="s">
        <v>754</v>
      </c>
      <c r="S705" s="84">
        <v>335410601002101</v>
      </c>
      <c r="T705" s="85" t="s">
        <v>2846</v>
      </c>
    </row>
    <row r="706" spans="10:20" ht="89.25" x14ac:dyDescent="0.25">
      <c r="J706" s="125" t="s">
        <v>1910</v>
      </c>
      <c r="K706" s="125" t="s">
        <v>1911</v>
      </c>
      <c r="L706" s="72"/>
      <c r="M706" s="73"/>
      <c r="Q706" s="27">
        <v>31527403</v>
      </c>
      <c r="R706" s="27" t="s">
        <v>755</v>
      </c>
      <c r="S706" s="84">
        <v>335410601002102</v>
      </c>
      <c r="T706" s="85" t="s">
        <v>2847</v>
      </c>
    </row>
    <row r="707" spans="10:20" ht="89.25" x14ac:dyDescent="0.25">
      <c r="J707" s="125" t="s">
        <v>1932</v>
      </c>
      <c r="K707" s="125" t="s">
        <v>1178</v>
      </c>
      <c r="L707" s="72"/>
      <c r="M707" s="73"/>
      <c r="Q707" s="27">
        <v>51524104</v>
      </c>
      <c r="R707" s="27" t="s">
        <v>756</v>
      </c>
      <c r="S707" s="84">
        <v>335410601002103</v>
      </c>
      <c r="T707" s="85" t="s">
        <v>2848</v>
      </c>
    </row>
    <row r="708" spans="10:20" ht="51" x14ac:dyDescent="0.25">
      <c r="J708" s="125" t="s">
        <v>1952</v>
      </c>
      <c r="K708" s="125" t="s">
        <v>1953</v>
      </c>
      <c r="L708" s="72"/>
      <c r="M708" s="73"/>
      <c r="Q708" s="27">
        <v>51524105</v>
      </c>
      <c r="R708" s="27" t="s">
        <v>757</v>
      </c>
      <c r="S708" s="84">
        <v>335410601002104</v>
      </c>
      <c r="T708" s="85" t="s">
        <v>2849</v>
      </c>
    </row>
    <row r="709" spans="10:20" ht="127.5" x14ac:dyDescent="0.25">
      <c r="J709" s="125" t="s">
        <v>1958</v>
      </c>
      <c r="K709" s="125" t="s">
        <v>1959</v>
      </c>
      <c r="L709" s="72"/>
      <c r="M709" s="73"/>
      <c r="Q709" s="27">
        <v>51524106</v>
      </c>
      <c r="R709" s="27" t="s">
        <v>758</v>
      </c>
      <c r="S709" s="84">
        <v>335410601002105</v>
      </c>
      <c r="T709" s="85" t="s">
        <v>2850</v>
      </c>
    </row>
    <row r="710" spans="10:20" ht="114.75" x14ac:dyDescent="0.25">
      <c r="J710" s="125" t="s">
        <v>1960</v>
      </c>
      <c r="K710" s="125" t="s">
        <v>1961</v>
      </c>
      <c r="L710" s="72"/>
      <c r="M710" s="73"/>
      <c r="Q710" s="27">
        <v>52343510</v>
      </c>
      <c r="R710" s="27" t="s">
        <v>759</v>
      </c>
      <c r="S710" s="84">
        <v>335410601003101</v>
      </c>
      <c r="T710" s="85" t="s">
        <v>2851</v>
      </c>
    </row>
    <row r="711" spans="10:20" ht="38.25" x14ac:dyDescent="0.25">
      <c r="J711" s="125" t="s">
        <v>1962</v>
      </c>
      <c r="K711" s="125" t="s">
        <v>1963</v>
      </c>
      <c r="L711" s="72"/>
      <c r="M711" s="73"/>
      <c r="Q711" s="27">
        <v>31628003</v>
      </c>
      <c r="R711" s="27" t="s">
        <v>760</v>
      </c>
      <c r="S711" s="84">
        <v>335410601003102</v>
      </c>
      <c r="T711" s="85" t="s">
        <v>2852</v>
      </c>
    </row>
    <row r="712" spans="10:20" ht="63.75" x14ac:dyDescent="0.25">
      <c r="J712" s="125" t="s">
        <v>1964</v>
      </c>
      <c r="K712" s="125" t="s">
        <v>1965</v>
      </c>
      <c r="L712" s="72"/>
      <c r="M712" s="73"/>
      <c r="Q712" s="27">
        <v>51522305</v>
      </c>
      <c r="R712" s="27" t="s">
        <v>761</v>
      </c>
      <c r="S712" s="84">
        <v>335410701002101</v>
      </c>
      <c r="T712" s="85" t="s">
        <v>2853</v>
      </c>
    </row>
    <row r="713" spans="10:20" ht="76.5" x14ac:dyDescent="0.25">
      <c r="J713" s="125" t="s">
        <v>1966</v>
      </c>
      <c r="K713" s="125" t="s">
        <v>1967</v>
      </c>
      <c r="L713" s="72"/>
      <c r="M713" s="73"/>
      <c r="Q713" s="27">
        <v>53542305</v>
      </c>
      <c r="R713" s="27" t="s">
        <v>762</v>
      </c>
      <c r="S713" s="84">
        <v>335410701003101</v>
      </c>
      <c r="T713" s="85" t="s">
        <v>2854</v>
      </c>
    </row>
    <row r="714" spans="10:20" ht="76.5" x14ac:dyDescent="0.25">
      <c r="J714" s="125" t="s">
        <v>1893</v>
      </c>
      <c r="K714" s="125" t="s">
        <v>1894</v>
      </c>
      <c r="L714" s="72"/>
      <c r="M714" s="73"/>
      <c r="Q714" s="27">
        <v>52583201</v>
      </c>
      <c r="R714" s="27" t="s">
        <v>763</v>
      </c>
      <c r="S714" s="84">
        <v>335410701003102</v>
      </c>
      <c r="T714" s="85" t="s">
        <v>2855</v>
      </c>
    </row>
    <row r="715" spans="10:20" ht="25.5" x14ac:dyDescent="0.25">
      <c r="J715" s="125" t="s">
        <v>1895</v>
      </c>
      <c r="K715" s="125" t="s">
        <v>1896</v>
      </c>
      <c r="L715" s="72"/>
      <c r="M715" s="73"/>
      <c r="Q715" s="27">
        <v>52583202</v>
      </c>
      <c r="R715" s="27" t="s">
        <v>764</v>
      </c>
      <c r="S715" s="84">
        <v>335410710000000</v>
      </c>
      <c r="T715" s="85" t="s">
        <v>2856</v>
      </c>
    </row>
    <row r="716" spans="10:20" ht="76.5" x14ac:dyDescent="0.25">
      <c r="J716" s="125" t="s">
        <v>1897</v>
      </c>
      <c r="K716" s="125" t="s">
        <v>1898</v>
      </c>
      <c r="L716" s="72"/>
      <c r="M716" s="73"/>
      <c r="Q716" s="27">
        <v>52583203</v>
      </c>
      <c r="R716" s="27" t="s">
        <v>765</v>
      </c>
      <c r="S716" s="84">
        <v>335420131002101</v>
      </c>
      <c r="T716" s="85" t="s">
        <v>2857</v>
      </c>
    </row>
    <row r="717" spans="10:20" ht="89.25" x14ac:dyDescent="0.25">
      <c r="J717" s="125" t="s">
        <v>1899</v>
      </c>
      <c r="K717" s="125" t="s">
        <v>1900</v>
      </c>
      <c r="L717" s="72"/>
      <c r="M717" s="73"/>
      <c r="Q717" s="27">
        <v>52583204</v>
      </c>
      <c r="R717" s="27" t="s">
        <v>766</v>
      </c>
      <c r="S717" s="84">
        <v>335420140000000</v>
      </c>
      <c r="T717" s="85" t="s">
        <v>2858</v>
      </c>
    </row>
    <row r="718" spans="10:20" x14ac:dyDescent="0.25">
      <c r="J718" s="125" t="s">
        <v>1901</v>
      </c>
      <c r="K718" s="125" t="s">
        <v>734</v>
      </c>
      <c r="L718" s="72"/>
      <c r="M718" s="73"/>
      <c r="Q718" s="27">
        <v>52583205</v>
      </c>
      <c r="R718" s="27" t="s">
        <v>767</v>
      </c>
      <c r="S718" s="84">
        <v>335420200013301</v>
      </c>
      <c r="T718" s="85" t="s">
        <v>2811</v>
      </c>
    </row>
    <row r="719" spans="10:20" ht="25.5" x14ac:dyDescent="0.25">
      <c r="J719" s="125" t="s">
        <v>1902</v>
      </c>
      <c r="K719" s="125" t="s">
        <v>1903</v>
      </c>
      <c r="L719" s="72"/>
      <c r="M719" s="73"/>
      <c r="Q719" s="27">
        <v>53544105</v>
      </c>
      <c r="R719" s="27" t="s">
        <v>768</v>
      </c>
      <c r="S719" s="84">
        <v>335420201302101</v>
      </c>
      <c r="T719" s="85" t="s">
        <v>2859</v>
      </c>
    </row>
    <row r="720" spans="10:20" ht="25.5" x14ac:dyDescent="0.25">
      <c r="J720" s="125" t="s">
        <v>1904</v>
      </c>
      <c r="K720" s="125" t="s">
        <v>1905</v>
      </c>
      <c r="L720" s="72"/>
      <c r="M720" s="73"/>
      <c r="Q720" s="27">
        <v>53544106</v>
      </c>
      <c r="R720" s="27" t="s">
        <v>769</v>
      </c>
      <c r="S720" s="84">
        <v>335420201303101</v>
      </c>
      <c r="T720" s="85" t="s">
        <v>2810</v>
      </c>
    </row>
    <row r="721" spans="10:20" x14ac:dyDescent="0.25">
      <c r="J721" s="125" t="s">
        <v>1906</v>
      </c>
      <c r="K721" s="125" t="s">
        <v>1907</v>
      </c>
      <c r="L721" s="72"/>
      <c r="M721" s="73"/>
      <c r="Q721" s="27">
        <v>33584206</v>
      </c>
      <c r="R721" s="27" t="s">
        <v>770</v>
      </c>
      <c r="S721" s="84">
        <v>335420210000000</v>
      </c>
      <c r="T721" s="85" t="s">
        <v>2860</v>
      </c>
    </row>
    <row r="722" spans="10:20" ht="76.5" x14ac:dyDescent="0.25">
      <c r="J722" s="125" t="s">
        <v>1908</v>
      </c>
      <c r="K722" s="125" t="s">
        <v>1179</v>
      </c>
      <c r="L722" s="72"/>
      <c r="M722" s="73"/>
      <c r="Q722" s="27">
        <v>52701001</v>
      </c>
      <c r="R722" s="27" t="s">
        <v>771</v>
      </c>
      <c r="S722" s="84">
        <v>335420300000000</v>
      </c>
      <c r="T722" s="85" t="s">
        <v>2861</v>
      </c>
    </row>
    <row r="723" spans="10:20" ht="63.75" x14ac:dyDescent="0.25">
      <c r="J723" s="125" t="s">
        <v>1909</v>
      </c>
      <c r="K723" s="125" t="s">
        <v>1180</v>
      </c>
      <c r="L723" s="72"/>
      <c r="M723" s="73"/>
      <c r="Q723" s="27">
        <v>52701002</v>
      </c>
      <c r="R723" s="27" t="s">
        <v>772</v>
      </c>
      <c r="S723" s="84">
        <v>335420301003101</v>
      </c>
      <c r="T723" s="85" t="s">
        <v>2472</v>
      </c>
    </row>
    <row r="724" spans="10:20" ht="51" x14ac:dyDescent="0.25">
      <c r="J724" s="125" t="s">
        <v>1912</v>
      </c>
      <c r="K724" s="125" t="s">
        <v>1913</v>
      </c>
      <c r="L724" s="72"/>
      <c r="M724" s="73"/>
      <c r="Q724" s="27">
        <v>52701003</v>
      </c>
      <c r="R724" s="27" t="s">
        <v>773</v>
      </c>
      <c r="S724" s="84">
        <v>335420301003102</v>
      </c>
      <c r="T724" s="85" t="s">
        <v>2813</v>
      </c>
    </row>
    <row r="725" spans="10:20" ht="76.5" x14ac:dyDescent="0.25">
      <c r="J725" s="125" t="s">
        <v>1914</v>
      </c>
      <c r="K725" s="125" t="s">
        <v>1915</v>
      </c>
      <c r="L725" s="72"/>
      <c r="M725" s="73"/>
      <c r="Q725" s="27">
        <v>52701004</v>
      </c>
      <c r="R725" s="27" t="s">
        <v>774</v>
      </c>
      <c r="S725" s="84">
        <v>335420301003103</v>
      </c>
      <c r="T725" s="85" t="s">
        <v>2862</v>
      </c>
    </row>
    <row r="726" spans="10:20" ht="25.5" x14ac:dyDescent="0.25">
      <c r="J726" s="125" t="s">
        <v>1916</v>
      </c>
      <c r="K726" s="125" t="s">
        <v>1917</v>
      </c>
      <c r="L726" s="72"/>
      <c r="M726" s="73"/>
      <c r="Q726" s="27">
        <v>71840701</v>
      </c>
      <c r="R726" s="27" t="s">
        <v>775</v>
      </c>
      <c r="S726" s="84">
        <v>335420400013301</v>
      </c>
      <c r="T726" s="85" t="s">
        <v>2863</v>
      </c>
    </row>
    <row r="727" spans="10:20" ht="63.75" x14ac:dyDescent="0.25">
      <c r="J727" s="125" t="s">
        <v>1918</v>
      </c>
      <c r="K727" s="125" t="s">
        <v>1919</v>
      </c>
      <c r="L727" s="72"/>
      <c r="M727" s="73"/>
      <c r="Q727" s="27">
        <v>52840701</v>
      </c>
      <c r="R727" s="27" t="s">
        <v>776</v>
      </c>
      <c r="S727" s="84">
        <v>335420401003101</v>
      </c>
      <c r="T727" s="85" t="s">
        <v>2864</v>
      </c>
    </row>
    <row r="728" spans="10:20" x14ac:dyDescent="0.25">
      <c r="J728" s="125" t="s">
        <v>1920</v>
      </c>
      <c r="K728" s="125" t="s">
        <v>1921</v>
      </c>
      <c r="L728" s="72"/>
      <c r="M728" s="73"/>
      <c r="Q728" s="27">
        <v>52891904</v>
      </c>
      <c r="R728" s="27" t="s">
        <v>777</v>
      </c>
      <c r="S728" s="84">
        <v>335420410000000</v>
      </c>
      <c r="T728" s="85" t="s">
        <v>2865</v>
      </c>
    </row>
    <row r="729" spans="10:20" ht="25.5" x14ac:dyDescent="0.25">
      <c r="J729" s="125" t="s">
        <v>1922</v>
      </c>
      <c r="K729" s="125" t="s">
        <v>1923</v>
      </c>
      <c r="L729" s="72"/>
      <c r="M729" s="73"/>
      <c r="Q729" s="27">
        <v>71840702</v>
      </c>
      <c r="R729" s="27" t="s">
        <v>778</v>
      </c>
      <c r="S729" s="84">
        <v>335420500000000</v>
      </c>
      <c r="T729" s="85" t="s">
        <v>2866</v>
      </c>
    </row>
    <row r="730" spans="10:20" x14ac:dyDescent="0.25">
      <c r="J730" s="125" t="s">
        <v>1924</v>
      </c>
      <c r="K730" s="125" t="s">
        <v>1925</v>
      </c>
      <c r="L730" s="72"/>
      <c r="M730" s="73"/>
      <c r="Q730" s="27">
        <v>33786202</v>
      </c>
      <c r="R730" s="27" t="s">
        <v>779</v>
      </c>
      <c r="S730" s="84">
        <v>335420500103301</v>
      </c>
      <c r="T730" s="85" t="s">
        <v>2867</v>
      </c>
    </row>
    <row r="731" spans="10:20" ht="38.25" x14ac:dyDescent="0.25">
      <c r="J731" s="125" t="s">
        <v>1926</v>
      </c>
      <c r="K731" s="125" t="s">
        <v>1927</v>
      </c>
      <c r="L731" s="72"/>
      <c r="M731" s="73"/>
      <c r="Q731" s="27">
        <v>31789901</v>
      </c>
      <c r="R731" s="27" t="s">
        <v>780</v>
      </c>
      <c r="S731" s="84">
        <v>335420500103302</v>
      </c>
      <c r="T731" s="85" t="s">
        <v>1025</v>
      </c>
    </row>
    <row r="732" spans="10:20" ht="63.75" x14ac:dyDescent="0.25">
      <c r="J732" s="125" t="s">
        <v>1928</v>
      </c>
      <c r="K732" s="125" t="s">
        <v>1929</v>
      </c>
      <c r="L732" s="72"/>
      <c r="M732" s="73"/>
      <c r="Q732" s="27">
        <v>31891201</v>
      </c>
      <c r="R732" s="27" t="s">
        <v>781</v>
      </c>
      <c r="S732" s="84">
        <v>335420500103303</v>
      </c>
      <c r="T732" s="85" t="s">
        <v>1026</v>
      </c>
    </row>
    <row r="733" spans="10:20" ht="63.75" x14ac:dyDescent="0.25">
      <c r="J733" s="125" t="s">
        <v>1930</v>
      </c>
      <c r="K733" s="125" t="s">
        <v>1931</v>
      </c>
      <c r="L733" s="72"/>
      <c r="M733" s="73"/>
      <c r="Q733" s="27">
        <v>31521102</v>
      </c>
      <c r="R733" s="27" t="s">
        <v>782</v>
      </c>
      <c r="S733" s="84">
        <v>335420501002101</v>
      </c>
      <c r="T733" s="85" t="s">
        <v>2868</v>
      </c>
    </row>
    <row r="734" spans="10:20" x14ac:dyDescent="0.25">
      <c r="J734" s="125" t="s">
        <v>1933</v>
      </c>
      <c r="K734" s="125" t="s">
        <v>1934</v>
      </c>
      <c r="L734" s="72"/>
      <c r="M734" s="73"/>
      <c r="Q734" s="27">
        <v>55343302</v>
      </c>
      <c r="R734" s="27" t="s">
        <v>783</v>
      </c>
      <c r="S734" s="84">
        <v>335420501002102</v>
      </c>
      <c r="T734" s="85" t="s">
        <v>2869</v>
      </c>
    </row>
    <row r="735" spans="10:20" x14ac:dyDescent="0.25">
      <c r="J735" s="125" t="s">
        <v>1935</v>
      </c>
      <c r="K735" s="125" t="s">
        <v>1936</v>
      </c>
      <c r="L735" s="72"/>
      <c r="M735" s="73"/>
      <c r="Q735" s="27">
        <v>52343301</v>
      </c>
      <c r="R735" s="27" t="s">
        <v>784</v>
      </c>
      <c r="S735" s="84">
        <v>335420501002103</v>
      </c>
      <c r="T735" s="85" t="s">
        <v>2870</v>
      </c>
    </row>
    <row r="736" spans="10:20" ht="25.5" x14ac:dyDescent="0.25">
      <c r="J736" s="125" t="s">
        <v>1937</v>
      </c>
      <c r="K736" s="125" t="s">
        <v>1938</v>
      </c>
      <c r="L736" s="72"/>
      <c r="M736" s="73"/>
      <c r="Q736" s="27">
        <v>54343303</v>
      </c>
      <c r="R736" s="27" t="s">
        <v>785</v>
      </c>
      <c r="S736" s="84">
        <v>335420501002104</v>
      </c>
      <c r="T736" s="85" t="s">
        <v>2871</v>
      </c>
    </row>
    <row r="737" spans="10:20" ht="51" x14ac:dyDescent="0.25">
      <c r="J737" s="125" t="s">
        <v>1939</v>
      </c>
      <c r="K737" s="125" t="s">
        <v>1940</v>
      </c>
      <c r="L737" s="72"/>
      <c r="M737" s="73"/>
      <c r="Q737" s="27">
        <v>52620303</v>
      </c>
      <c r="R737" s="27" t="s">
        <v>786</v>
      </c>
      <c r="S737" s="84">
        <v>335420600000000</v>
      </c>
      <c r="T737" s="85" t="s">
        <v>2872</v>
      </c>
    </row>
    <row r="738" spans="10:20" x14ac:dyDescent="0.25">
      <c r="J738" s="125" t="s">
        <v>1941</v>
      </c>
      <c r="K738" s="125" t="s">
        <v>1942</v>
      </c>
      <c r="L738" s="72"/>
      <c r="M738" s="73"/>
      <c r="Q738" s="27">
        <v>33527610</v>
      </c>
      <c r="R738" s="27" t="s">
        <v>787</v>
      </c>
      <c r="S738" s="84">
        <v>335420700000000</v>
      </c>
      <c r="T738" s="85" t="s">
        <v>2873</v>
      </c>
    </row>
    <row r="739" spans="10:20" ht="76.5" x14ac:dyDescent="0.25">
      <c r="J739" s="125" t="s">
        <v>1943</v>
      </c>
      <c r="K739" s="125" t="s">
        <v>4242</v>
      </c>
      <c r="L739" s="72"/>
      <c r="M739" s="73"/>
      <c r="Q739" s="27">
        <v>52789902</v>
      </c>
      <c r="R739" s="27" t="s">
        <v>788</v>
      </c>
      <c r="S739" s="84">
        <v>335420701003101</v>
      </c>
      <c r="T739" s="85" t="s">
        <v>2874</v>
      </c>
    </row>
    <row r="740" spans="10:20" ht="25.5" x14ac:dyDescent="0.25">
      <c r="J740" s="125" t="s">
        <v>1956</v>
      </c>
      <c r="K740" s="125" t="s">
        <v>1957</v>
      </c>
      <c r="L740" s="72"/>
      <c r="M740" s="73"/>
      <c r="Q740" s="27">
        <v>34626201</v>
      </c>
      <c r="R740" s="27" t="s">
        <v>789</v>
      </c>
      <c r="S740" s="84">
        <v>335420800000000</v>
      </c>
      <c r="T740" s="85" t="s">
        <v>2875</v>
      </c>
    </row>
    <row r="741" spans="10:20" ht="63.75" x14ac:dyDescent="0.25">
      <c r="J741" s="130" t="s">
        <v>1944</v>
      </c>
      <c r="K741" s="125" t="s">
        <v>1945</v>
      </c>
      <c r="L741" s="72"/>
      <c r="M741" s="73"/>
      <c r="Q741" s="27">
        <v>52528601</v>
      </c>
      <c r="R741" s="27" t="s">
        <v>790</v>
      </c>
      <c r="S741" s="84">
        <v>335420901003301</v>
      </c>
      <c r="T741" s="85" t="s">
        <v>2876</v>
      </c>
    </row>
    <row r="742" spans="10:20" ht="63.75" x14ac:dyDescent="0.25">
      <c r="J742" s="130" t="s">
        <v>1946</v>
      </c>
      <c r="K742" s="125" t="s">
        <v>1947</v>
      </c>
      <c r="L742" s="72"/>
      <c r="M742" s="73"/>
      <c r="Q742" s="27">
        <v>53540104</v>
      </c>
      <c r="R742" s="27" t="s">
        <v>791</v>
      </c>
      <c r="S742" s="84">
        <v>335430100013301</v>
      </c>
      <c r="T742" s="85" t="s">
        <v>1027</v>
      </c>
    </row>
    <row r="743" spans="10:20" ht="51" x14ac:dyDescent="0.25">
      <c r="J743" s="130" t="s">
        <v>1948</v>
      </c>
      <c r="K743" s="125" t="s">
        <v>1949</v>
      </c>
      <c r="L743" s="72"/>
      <c r="M743" s="73"/>
      <c r="Q743" s="27">
        <v>52345203</v>
      </c>
      <c r="R743" s="27" t="s">
        <v>792</v>
      </c>
      <c r="S743" s="84">
        <v>335430101002101</v>
      </c>
      <c r="T743" s="85" t="s">
        <v>2877</v>
      </c>
    </row>
    <row r="744" spans="10:20" ht="102" x14ac:dyDescent="0.25">
      <c r="J744" s="130" t="s">
        <v>1950</v>
      </c>
      <c r="K744" s="125" t="s">
        <v>1951</v>
      </c>
      <c r="L744" s="72"/>
      <c r="M744" s="73"/>
      <c r="Q744" s="27">
        <v>55549901</v>
      </c>
      <c r="R744" s="27" t="s">
        <v>793</v>
      </c>
      <c r="S744" s="84">
        <v>335430101002102</v>
      </c>
      <c r="T744" s="85" t="s">
        <v>2878</v>
      </c>
    </row>
    <row r="745" spans="10:20" ht="89.25" x14ac:dyDescent="0.25">
      <c r="J745" s="130" t="s">
        <v>1954</v>
      </c>
      <c r="K745" s="125" t="s">
        <v>1955</v>
      </c>
      <c r="L745" s="72"/>
      <c r="M745" s="73"/>
      <c r="Q745" s="27">
        <v>54343501</v>
      </c>
      <c r="R745" s="27" t="s">
        <v>794</v>
      </c>
      <c r="S745" s="84">
        <v>335430101003101</v>
      </c>
      <c r="T745" s="85" t="s">
        <v>2879</v>
      </c>
    </row>
    <row r="746" spans="10:20" ht="63.75" x14ac:dyDescent="0.25">
      <c r="J746" s="125" t="s">
        <v>2010</v>
      </c>
      <c r="K746" s="125" t="s">
        <v>592</v>
      </c>
      <c r="L746" s="72"/>
      <c r="M746" s="73"/>
      <c r="Q746" s="27">
        <v>52343502</v>
      </c>
      <c r="R746" s="27" t="s">
        <v>795</v>
      </c>
      <c r="S746" s="84">
        <v>335430101003102</v>
      </c>
      <c r="T746" s="85" t="s">
        <v>2880</v>
      </c>
    </row>
    <row r="747" spans="10:20" ht="51" x14ac:dyDescent="0.25">
      <c r="J747" s="125" t="s">
        <v>2029</v>
      </c>
      <c r="K747" s="125" t="s">
        <v>1187</v>
      </c>
      <c r="L747" s="72"/>
      <c r="M747" s="73"/>
      <c r="Q747" s="27">
        <v>31620305</v>
      </c>
      <c r="R747" s="27" t="s">
        <v>796</v>
      </c>
      <c r="S747" s="84">
        <v>335430110000000</v>
      </c>
      <c r="T747" s="85" t="s">
        <v>2881</v>
      </c>
    </row>
    <row r="748" spans="10:20" ht="25.5" x14ac:dyDescent="0.25">
      <c r="J748" s="125" t="s">
        <v>2048</v>
      </c>
      <c r="K748" s="125" t="s">
        <v>1040</v>
      </c>
      <c r="L748" s="72"/>
      <c r="M748" s="73"/>
      <c r="Q748" s="27">
        <v>53620303</v>
      </c>
      <c r="R748" s="27" t="s">
        <v>797</v>
      </c>
      <c r="S748" s="84">
        <v>335820131002101</v>
      </c>
      <c r="T748" s="85" t="s">
        <v>2882</v>
      </c>
    </row>
    <row r="749" spans="10:20" ht="51" x14ac:dyDescent="0.25">
      <c r="J749" s="125" t="s">
        <v>2063</v>
      </c>
      <c r="K749" s="125" t="s">
        <v>2064</v>
      </c>
      <c r="L749" s="72"/>
      <c r="M749" s="73"/>
      <c r="Q749" s="27">
        <v>51787202</v>
      </c>
      <c r="R749" s="27" t="s">
        <v>798</v>
      </c>
      <c r="S749" s="84">
        <v>335820140000000</v>
      </c>
      <c r="T749" s="85" t="s">
        <v>2883</v>
      </c>
    </row>
    <row r="750" spans="10:20" ht="38.25" x14ac:dyDescent="0.25">
      <c r="J750" s="125" t="s">
        <v>2085</v>
      </c>
      <c r="K750" s="125" t="s">
        <v>2086</v>
      </c>
      <c r="L750" s="72"/>
      <c r="M750" s="73"/>
      <c r="Q750" s="27">
        <v>52891901</v>
      </c>
      <c r="R750" s="27" t="s">
        <v>799</v>
      </c>
      <c r="S750" s="84">
        <v>335820200000000</v>
      </c>
      <c r="T750" s="85" t="s">
        <v>2884</v>
      </c>
    </row>
    <row r="751" spans="10:20" ht="25.5" x14ac:dyDescent="0.25">
      <c r="J751" s="125" t="s">
        <v>2089</v>
      </c>
      <c r="K751" s="125" t="s">
        <v>2090</v>
      </c>
      <c r="L751" s="72"/>
      <c r="M751" s="73"/>
      <c r="Q751" s="27">
        <v>52580101</v>
      </c>
      <c r="R751" s="27" t="s">
        <v>800</v>
      </c>
      <c r="S751" s="84">
        <v>335820201302101</v>
      </c>
      <c r="T751" s="85" t="s">
        <v>588</v>
      </c>
    </row>
    <row r="752" spans="10:20" ht="76.5" x14ac:dyDescent="0.25">
      <c r="J752" s="125" t="s">
        <v>2091</v>
      </c>
      <c r="K752" s="125" t="s">
        <v>2092</v>
      </c>
      <c r="L752" s="72"/>
      <c r="M752" s="73"/>
      <c r="Q752" s="27">
        <v>54343403</v>
      </c>
      <c r="R752" s="27" t="s">
        <v>801</v>
      </c>
      <c r="S752" s="84">
        <v>335820201303101</v>
      </c>
      <c r="T752" s="85" t="s">
        <v>2885</v>
      </c>
    </row>
    <row r="753" spans="10:20" ht="38.25" x14ac:dyDescent="0.25">
      <c r="J753" s="125" t="s">
        <v>2093</v>
      </c>
      <c r="K753" s="125" t="s">
        <v>1195</v>
      </c>
      <c r="L753" s="72"/>
      <c r="M753" s="73"/>
      <c r="Q753" s="27">
        <v>52343504</v>
      </c>
      <c r="R753" s="27" t="s">
        <v>802</v>
      </c>
      <c r="S753" s="84">
        <v>335820301003101</v>
      </c>
      <c r="T753" s="85" t="s">
        <v>2886</v>
      </c>
    </row>
    <row r="754" spans="10:20" ht="51" x14ac:dyDescent="0.25">
      <c r="J754" s="125" t="s">
        <v>2094</v>
      </c>
      <c r="K754" s="125" t="s">
        <v>1193</v>
      </c>
      <c r="L754" s="72"/>
      <c r="M754" s="73"/>
      <c r="Q754" s="27">
        <v>31500801</v>
      </c>
      <c r="R754" s="27" t="s">
        <v>803</v>
      </c>
      <c r="S754" s="84">
        <v>335820301003102</v>
      </c>
      <c r="T754" s="85" t="s">
        <v>2887</v>
      </c>
    </row>
    <row r="755" spans="10:20" ht="63.75" x14ac:dyDescent="0.25">
      <c r="J755" s="125" t="s">
        <v>2011</v>
      </c>
      <c r="K755" s="125" t="s">
        <v>2012</v>
      </c>
      <c r="L755" s="72"/>
      <c r="M755" s="73"/>
      <c r="Q755" s="27">
        <v>51500801</v>
      </c>
      <c r="R755" s="27" t="s">
        <v>804</v>
      </c>
      <c r="S755" s="84">
        <v>335820301003103</v>
      </c>
      <c r="T755" s="85" t="s">
        <v>2888</v>
      </c>
    </row>
    <row r="756" spans="10:20" x14ac:dyDescent="0.25">
      <c r="J756" s="125" t="s">
        <v>2013</v>
      </c>
      <c r="K756" s="125" t="s">
        <v>1192</v>
      </c>
      <c r="L756" s="72"/>
      <c r="M756" s="73"/>
      <c r="Q756" s="27">
        <v>51500802</v>
      </c>
      <c r="R756" s="27" t="s">
        <v>805</v>
      </c>
      <c r="S756" s="84">
        <v>335820310000000</v>
      </c>
      <c r="T756" s="85" t="s">
        <v>2889</v>
      </c>
    </row>
    <row r="757" spans="10:20" ht="25.5" x14ac:dyDescent="0.25">
      <c r="J757" s="125" t="s">
        <v>2014</v>
      </c>
      <c r="K757" s="125" t="s">
        <v>2015</v>
      </c>
      <c r="L757" s="72"/>
      <c r="M757" s="73"/>
      <c r="Q757" s="27">
        <v>33523702</v>
      </c>
      <c r="R757" s="27" t="s">
        <v>806</v>
      </c>
      <c r="S757" s="84">
        <v>335820400013301</v>
      </c>
      <c r="T757" s="85" t="s">
        <v>2890</v>
      </c>
    </row>
    <row r="758" spans="10:20" ht="25.5" x14ac:dyDescent="0.25">
      <c r="J758" s="125" t="s">
        <v>2016</v>
      </c>
      <c r="K758" s="125" t="s">
        <v>2017</v>
      </c>
      <c r="L758" s="72"/>
      <c r="M758" s="73"/>
      <c r="Q758" s="27">
        <v>51522306</v>
      </c>
      <c r="R758" s="27" t="s">
        <v>807</v>
      </c>
      <c r="S758" s="84">
        <v>335820401002101</v>
      </c>
      <c r="T758" s="85" t="s">
        <v>2891</v>
      </c>
    </row>
    <row r="759" spans="10:20" ht="25.5" x14ac:dyDescent="0.25">
      <c r="J759" s="125" t="s">
        <v>2018</v>
      </c>
      <c r="K759" s="125" t="s">
        <v>2019</v>
      </c>
      <c r="L759" s="72"/>
      <c r="M759" s="73"/>
      <c r="Q759" s="27">
        <v>52542306</v>
      </c>
      <c r="R759" s="27" t="s">
        <v>808</v>
      </c>
      <c r="S759" s="84">
        <v>335820401002102</v>
      </c>
      <c r="T759" s="85" t="s">
        <v>2892</v>
      </c>
    </row>
    <row r="760" spans="10:20" ht="25.5" x14ac:dyDescent="0.25">
      <c r="J760" s="125" t="s">
        <v>2020</v>
      </c>
      <c r="K760" s="125" t="s">
        <v>1196</v>
      </c>
      <c r="L760" s="72"/>
      <c r="M760" s="73"/>
      <c r="Q760" s="27">
        <v>55140801</v>
      </c>
      <c r="R760" s="27" t="s">
        <v>809</v>
      </c>
      <c r="S760" s="84">
        <v>335820401003101</v>
      </c>
      <c r="T760" s="85" t="s">
        <v>2893</v>
      </c>
    </row>
    <row r="761" spans="10:20" ht="76.5" x14ac:dyDescent="0.25">
      <c r="J761" s="125" t="s">
        <v>2021</v>
      </c>
      <c r="K761" s="125" t="s">
        <v>2022</v>
      </c>
      <c r="L761" s="72"/>
      <c r="M761" s="73"/>
      <c r="Q761" s="27">
        <v>31620306</v>
      </c>
      <c r="R761" s="27" t="s">
        <v>810</v>
      </c>
      <c r="S761" s="84">
        <v>335820401003102</v>
      </c>
      <c r="T761" s="85" t="s">
        <v>2894</v>
      </c>
    </row>
    <row r="762" spans="10:20" ht="63.75" x14ac:dyDescent="0.25">
      <c r="J762" s="125" t="s">
        <v>2023</v>
      </c>
      <c r="K762" s="125" t="s">
        <v>2024</v>
      </c>
      <c r="L762" s="72"/>
      <c r="M762" s="73"/>
      <c r="Q762" s="27">
        <v>52580102</v>
      </c>
      <c r="R762" s="27" t="s">
        <v>811</v>
      </c>
      <c r="S762" s="84">
        <v>335820410000000</v>
      </c>
      <c r="T762" s="85" t="s">
        <v>2895</v>
      </c>
    </row>
    <row r="763" spans="10:20" ht="63.75" x14ac:dyDescent="0.25">
      <c r="J763" s="125" t="s">
        <v>2025</v>
      </c>
      <c r="K763" s="125" t="s">
        <v>2026</v>
      </c>
      <c r="L763" s="72"/>
      <c r="M763" s="73"/>
      <c r="Q763" s="27">
        <v>31521103</v>
      </c>
      <c r="R763" s="27" t="s">
        <v>812</v>
      </c>
      <c r="S763" s="84">
        <v>33583201</v>
      </c>
      <c r="T763" s="85" t="s">
        <v>2896</v>
      </c>
    </row>
    <row r="764" spans="10:20" ht="38.25" x14ac:dyDescent="0.25">
      <c r="J764" s="125" t="s">
        <v>2027</v>
      </c>
      <c r="K764" s="125" t="s">
        <v>2028</v>
      </c>
      <c r="L764" s="72"/>
      <c r="M764" s="73"/>
      <c r="Q764" s="27">
        <v>54340401</v>
      </c>
      <c r="R764" s="27" t="s">
        <v>813</v>
      </c>
      <c r="S764" s="84">
        <v>33584201</v>
      </c>
      <c r="T764" s="85" t="s">
        <v>2655</v>
      </c>
    </row>
    <row r="765" spans="10:20" ht="38.25" x14ac:dyDescent="0.25">
      <c r="J765" s="125" t="s">
        <v>2030</v>
      </c>
      <c r="K765" s="125" t="s">
        <v>2031</v>
      </c>
      <c r="L765" s="72"/>
      <c r="M765" s="73"/>
      <c r="Q765" s="27">
        <v>55620304</v>
      </c>
      <c r="R765" s="27" t="s">
        <v>814</v>
      </c>
      <c r="S765" s="84">
        <v>33584204</v>
      </c>
      <c r="T765" s="85" t="s">
        <v>2570</v>
      </c>
    </row>
    <row r="766" spans="10:20" ht="76.5" x14ac:dyDescent="0.25">
      <c r="J766" s="125" t="s">
        <v>2032</v>
      </c>
      <c r="K766" s="125" t="s">
        <v>2033</v>
      </c>
      <c r="L766" s="72"/>
      <c r="M766" s="73"/>
      <c r="Q766" s="27">
        <v>54893301</v>
      </c>
      <c r="R766" s="27" t="s">
        <v>815</v>
      </c>
      <c r="S766" s="84">
        <v>33584205</v>
      </c>
      <c r="T766" s="85" t="s">
        <v>2668</v>
      </c>
    </row>
    <row r="767" spans="10:20" ht="63.75" x14ac:dyDescent="0.25">
      <c r="J767" s="125" t="s">
        <v>2034</v>
      </c>
      <c r="K767" s="125" t="s">
        <v>2035</v>
      </c>
      <c r="L767" s="72"/>
      <c r="M767" s="73"/>
      <c r="Q767" s="27">
        <v>52501201</v>
      </c>
      <c r="R767" s="27" t="s">
        <v>816</v>
      </c>
      <c r="S767" s="84">
        <v>33584206</v>
      </c>
      <c r="T767" s="85" t="s">
        <v>2897</v>
      </c>
    </row>
    <row r="768" spans="10:20" ht="63.75" x14ac:dyDescent="0.25">
      <c r="J768" s="125" t="s">
        <v>2036</v>
      </c>
      <c r="K768" s="125" t="s">
        <v>2037</v>
      </c>
      <c r="L768" s="72"/>
      <c r="M768" s="73"/>
      <c r="Q768" s="27">
        <v>54343603</v>
      </c>
      <c r="R768" s="27" t="s">
        <v>817</v>
      </c>
      <c r="S768" s="84">
        <v>33620131</v>
      </c>
      <c r="T768" s="85" t="s">
        <v>1028</v>
      </c>
    </row>
    <row r="769" spans="10:20" x14ac:dyDescent="0.25">
      <c r="J769" s="125" t="s">
        <v>2038</v>
      </c>
      <c r="K769" s="125" t="s">
        <v>372</v>
      </c>
      <c r="L769" s="72"/>
      <c r="M769" s="73"/>
      <c r="Q769" s="27">
        <v>21521203</v>
      </c>
      <c r="R769" s="27" t="s">
        <v>818</v>
      </c>
      <c r="S769" s="84">
        <v>33620301</v>
      </c>
      <c r="T769" s="85" t="s">
        <v>2898</v>
      </c>
    </row>
    <row r="770" spans="10:20" ht="51" x14ac:dyDescent="0.25">
      <c r="J770" s="125" t="s">
        <v>2039</v>
      </c>
      <c r="K770" s="125" t="s">
        <v>2040</v>
      </c>
      <c r="L770" s="72"/>
      <c r="M770" s="73"/>
      <c r="Q770" s="27">
        <v>31620131</v>
      </c>
      <c r="R770" s="27" t="s">
        <v>819</v>
      </c>
      <c r="S770" s="84">
        <v>33620302</v>
      </c>
      <c r="T770" s="85" t="s">
        <v>2899</v>
      </c>
    </row>
    <row r="771" spans="10:20" x14ac:dyDescent="0.25">
      <c r="J771" s="125" t="s">
        <v>2041</v>
      </c>
      <c r="K771" s="125" t="s">
        <v>2042</v>
      </c>
      <c r="L771" s="72"/>
      <c r="M771" s="73"/>
      <c r="Q771" s="27">
        <v>33628001</v>
      </c>
      <c r="R771" s="27" t="s">
        <v>820</v>
      </c>
      <c r="S771" s="84">
        <v>33620701</v>
      </c>
      <c r="T771" s="85" t="s">
        <v>1029</v>
      </c>
    </row>
    <row r="772" spans="10:20" ht="25.5" x14ac:dyDescent="0.25">
      <c r="J772" s="125" t="s">
        <v>2043</v>
      </c>
      <c r="K772" s="125" t="s">
        <v>2044</v>
      </c>
      <c r="L772" s="72"/>
      <c r="M772" s="73"/>
      <c r="Q772" s="27">
        <v>52545202</v>
      </c>
      <c r="R772" s="27" t="s">
        <v>821</v>
      </c>
      <c r="S772" s="84">
        <v>33620703</v>
      </c>
      <c r="T772" s="85" t="s">
        <v>1030</v>
      </c>
    </row>
    <row r="773" spans="10:20" ht="38.25" x14ac:dyDescent="0.25">
      <c r="J773" s="125" t="s">
        <v>2045</v>
      </c>
      <c r="K773" s="125" t="s">
        <v>1194</v>
      </c>
      <c r="L773" s="72"/>
      <c r="M773" s="73"/>
      <c r="Q773" s="27">
        <v>34628004</v>
      </c>
      <c r="R773" s="27" t="s">
        <v>822</v>
      </c>
      <c r="S773" s="84">
        <v>336210100000000</v>
      </c>
      <c r="T773" s="85" t="s">
        <v>2770</v>
      </c>
    </row>
    <row r="774" spans="10:20" ht="51" x14ac:dyDescent="0.25">
      <c r="J774" s="125" t="s">
        <v>2046</v>
      </c>
      <c r="K774" s="125" t="s">
        <v>2047</v>
      </c>
      <c r="L774" s="72"/>
      <c r="M774" s="73"/>
      <c r="Q774" s="27">
        <v>53545201</v>
      </c>
      <c r="R774" s="27" t="s">
        <v>823</v>
      </c>
      <c r="S774" s="84">
        <v>336210100013301</v>
      </c>
      <c r="T774" s="85" t="s">
        <v>2900</v>
      </c>
    </row>
    <row r="775" spans="10:20" ht="38.25" x14ac:dyDescent="0.25">
      <c r="J775" s="125" t="s">
        <v>2049</v>
      </c>
      <c r="K775" s="125" t="s">
        <v>2050</v>
      </c>
      <c r="L775" s="72"/>
      <c r="M775" s="73"/>
      <c r="Q775" s="27">
        <v>31628010</v>
      </c>
      <c r="R775" s="27" t="s">
        <v>824</v>
      </c>
      <c r="S775" s="84">
        <v>336210100015101</v>
      </c>
      <c r="T775" s="85" t="s">
        <v>2901</v>
      </c>
    </row>
    <row r="776" spans="10:20" x14ac:dyDescent="0.25">
      <c r="J776" s="125" t="s">
        <v>2051</v>
      </c>
      <c r="K776" s="125" t="s">
        <v>1191</v>
      </c>
      <c r="L776" s="72"/>
      <c r="M776" s="73"/>
      <c r="Q776" s="27">
        <v>53545202</v>
      </c>
      <c r="R776" s="27" t="s">
        <v>825</v>
      </c>
      <c r="S776" s="84">
        <v>336210101002101</v>
      </c>
      <c r="T776" s="85" t="s">
        <v>2902</v>
      </c>
    </row>
    <row r="777" spans="10:20" ht="51" x14ac:dyDescent="0.25">
      <c r="J777" s="125" t="s">
        <v>2052</v>
      </c>
      <c r="K777" s="125" t="s">
        <v>2053</v>
      </c>
      <c r="L777" s="72"/>
      <c r="M777" s="73"/>
      <c r="Q777" s="27">
        <v>33624903</v>
      </c>
      <c r="R777" s="27" t="s">
        <v>826</v>
      </c>
      <c r="S777" s="84">
        <v>336210201302101</v>
      </c>
      <c r="T777" s="85" t="s">
        <v>2903</v>
      </c>
    </row>
    <row r="778" spans="10:20" x14ac:dyDescent="0.25">
      <c r="J778" s="125" t="s">
        <v>2054</v>
      </c>
      <c r="K778" s="125" t="s">
        <v>2055</v>
      </c>
      <c r="L778" s="72"/>
      <c r="M778" s="73"/>
      <c r="Q778" s="27">
        <v>55624902</v>
      </c>
      <c r="R778" s="27" t="s">
        <v>827</v>
      </c>
      <c r="S778" s="84">
        <v>336210201302102</v>
      </c>
      <c r="T778" s="85" t="s">
        <v>2904</v>
      </c>
    </row>
    <row r="779" spans="10:20" x14ac:dyDescent="0.25">
      <c r="J779" s="125" t="s">
        <v>2056</v>
      </c>
      <c r="K779" s="125" t="s">
        <v>2057</v>
      </c>
      <c r="L779" s="72"/>
      <c r="M779" s="73"/>
      <c r="Q779" s="27">
        <v>55624901</v>
      </c>
      <c r="R779" s="27" t="s">
        <v>828</v>
      </c>
      <c r="S779" s="84">
        <v>336210201303101</v>
      </c>
      <c r="T779" s="85" t="s">
        <v>2905</v>
      </c>
    </row>
    <row r="780" spans="10:20" x14ac:dyDescent="0.25">
      <c r="J780" s="125" t="s">
        <v>2058</v>
      </c>
      <c r="K780" s="125" t="s">
        <v>1188</v>
      </c>
      <c r="L780" s="72"/>
      <c r="M780" s="73"/>
      <c r="Q780" s="27">
        <v>21620132</v>
      </c>
      <c r="R780" s="27" t="s">
        <v>829</v>
      </c>
      <c r="S780" s="84">
        <v>336210210000000</v>
      </c>
      <c r="T780" s="85" t="s">
        <v>2906</v>
      </c>
    </row>
    <row r="781" spans="10:20" ht="25.5" x14ac:dyDescent="0.25">
      <c r="J781" s="125" t="s">
        <v>2059</v>
      </c>
      <c r="K781" s="125" t="s">
        <v>1190</v>
      </c>
      <c r="L781" s="72"/>
      <c r="M781" s="73"/>
      <c r="Q781" s="27">
        <v>55545201</v>
      </c>
      <c r="R781" s="27" t="s">
        <v>830</v>
      </c>
      <c r="S781" s="84">
        <v>336220131002101</v>
      </c>
      <c r="T781" s="85" t="s">
        <v>2907</v>
      </c>
    </row>
    <row r="782" spans="10:20" ht="38.25" x14ac:dyDescent="0.25">
      <c r="J782" s="125" t="s">
        <v>2060</v>
      </c>
      <c r="K782" s="125" t="s">
        <v>2061</v>
      </c>
      <c r="L782" s="72"/>
      <c r="M782" s="73"/>
      <c r="Q782" s="27">
        <v>53545203</v>
      </c>
      <c r="R782" s="27" t="s">
        <v>831</v>
      </c>
      <c r="S782" s="84">
        <v>336220131002102</v>
      </c>
      <c r="T782" s="85" t="s">
        <v>2908</v>
      </c>
    </row>
    <row r="783" spans="10:20" ht="25.5" x14ac:dyDescent="0.25">
      <c r="J783" s="125" t="s">
        <v>2062</v>
      </c>
      <c r="K783" s="125" t="s">
        <v>1189</v>
      </c>
      <c r="L783" s="72"/>
      <c r="M783" s="73"/>
      <c r="Q783" s="27">
        <v>52620131</v>
      </c>
      <c r="R783" s="27" t="s">
        <v>832</v>
      </c>
      <c r="S783" s="84">
        <v>336220131003101</v>
      </c>
      <c r="T783" s="85" t="s">
        <v>2909</v>
      </c>
    </row>
    <row r="784" spans="10:20" ht="38.25" x14ac:dyDescent="0.25">
      <c r="J784" s="125" t="s">
        <v>2065</v>
      </c>
      <c r="K784" s="125" t="s">
        <v>2066</v>
      </c>
      <c r="L784" s="72"/>
      <c r="M784" s="73"/>
      <c r="Q784" s="27">
        <v>32620132</v>
      </c>
      <c r="R784" s="27" t="s">
        <v>833</v>
      </c>
      <c r="S784" s="84">
        <v>336220131003102</v>
      </c>
      <c r="T784" s="85" t="s">
        <v>2910</v>
      </c>
    </row>
    <row r="785" spans="10:20" ht="63.75" x14ac:dyDescent="0.25">
      <c r="J785" s="125" t="s">
        <v>2067</v>
      </c>
      <c r="K785" s="125" t="s">
        <v>2068</v>
      </c>
      <c r="L785" s="72"/>
      <c r="M785" s="73"/>
      <c r="Q785" s="27">
        <v>32620604</v>
      </c>
      <c r="R785" s="27" t="s">
        <v>834</v>
      </c>
      <c r="S785" s="84">
        <v>336220131003103</v>
      </c>
      <c r="T785" s="85" t="s">
        <v>2911</v>
      </c>
    </row>
    <row r="786" spans="10:20" ht="25.5" x14ac:dyDescent="0.25">
      <c r="J786" s="125" t="s">
        <v>2069</v>
      </c>
      <c r="K786" s="125" t="s">
        <v>2070</v>
      </c>
      <c r="L786" s="72"/>
      <c r="M786" s="73"/>
      <c r="Q786" s="27">
        <v>53540105</v>
      </c>
      <c r="R786" s="27" t="s">
        <v>835</v>
      </c>
      <c r="S786" s="84">
        <v>336220131003104</v>
      </c>
      <c r="T786" s="85" t="s">
        <v>2912</v>
      </c>
    </row>
    <row r="787" spans="10:20" ht="76.5" x14ac:dyDescent="0.25">
      <c r="J787" s="125" t="s">
        <v>2071</v>
      </c>
      <c r="K787" s="125" t="s">
        <v>2072</v>
      </c>
      <c r="L787" s="72"/>
      <c r="M787" s="73"/>
      <c r="Q787" s="27">
        <v>51540101</v>
      </c>
      <c r="R787" s="27" t="s">
        <v>836</v>
      </c>
      <c r="S787" s="84">
        <v>336220140000000</v>
      </c>
      <c r="T787" s="85" t="s">
        <v>1029</v>
      </c>
    </row>
    <row r="788" spans="10:20" ht="51" x14ac:dyDescent="0.25">
      <c r="J788" s="125" t="s">
        <v>2073</v>
      </c>
      <c r="K788" s="125" t="s">
        <v>2074</v>
      </c>
      <c r="L788" s="72"/>
      <c r="M788" s="73"/>
      <c r="Q788" s="27">
        <v>51782201</v>
      </c>
      <c r="R788" s="27" t="s">
        <v>837</v>
      </c>
      <c r="S788" s="84">
        <v>33624901</v>
      </c>
      <c r="T788" s="85" t="s">
        <v>2913</v>
      </c>
    </row>
    <row r="789" spans="10:20" ht="38.25" x14ac:dyDescent="0.25">
      <c r="J789" s="125" t="s">
        <v>2075</v>
      </c>
      <c r="K789" s="125" t="s">
        <v>2076</v>
      </c>
      <c r="L789" s="72"/>
      <c r="M789" s="73"/>
      <c r="Q789" s="27">
        <v>55841901</v>
      </c>
      <c r="R789" s="27" t="s">
        <v>838</v>
      </c>
      <c r="S789" s="84">
        <v>33624903</v>
      </c>
      <c r="T789" s="85" t="s">
        <v>2914</v>
      </c>
    </row>
    <row r="790" spans="10:20" ht="25.5" x14ac:dyDescent="0.25">
      <c r="J790" s="125" t="s">
        <v>2077</v>
      </c>
      <c r="K790" s="125" t="s">
        <v>2078</v>
      </c>
      <c r="L790" s="72"/>
      <c r="M790" s="73"/>
      <c r="Q790" s="27">
        <v>31521209</v>
      </c>
      <c r="R790" s="27" t="s">
        <v>839</v>
      </c>
      <c r="S790" s="84">
        <v>33626201</v>
      </c>
      <c r="T790" s="85" t="s">
        <v>1031</v>
      </c>
    </row>
    <row r="791" spans="10:20" ht="140.25" x14ac:dyDescent="0.25">
      <c r="J791" s="125" t="s">
        <v>2081</v>
      </c>
      <c r="K791" s="125" t="s">
        <v>2082</v>
      </c>
      <c r="L791" s="72"/>
      <c r="M791" s="73"/>
      <c r="Q791" s="27">
        <v>21628002</v>
      </c>
      <c r="R791" s="27" t="s">
        <v>840</v>
      </c>
      <c r="S791" s="84">
        <v>33628001</v>
      </c>
      <c r="T791" s="85" t="s">
        <v>1032</v>
      </c>
    </row>
    <row r="792" spans="10:20" ht="102" x14ac:dyDescent="0.25">
      <c r="J792" s="125" t="s">
        <v>2083</v>
      </c>
      <c r="K792" s="125" t="s">
        <v>2084</v>
      </c>
      <c r="L792" s="72"/>
      <c r="M792" s="73"/>
      <c r="Q792" s="27">
        <v>33523401</v>
      </c>
      <c r="R792" s="27" t="s">
        <v>841</v>
      </c>
      <c r="S792" s="84">
        <v>33660101</v>
      </c>
      <c r="T792" s="85" t="s">
        <v>2915</v>
      </c>
    </row>
    <row r="793" spans="10:20" ht="114.75" x14ac:dyDescent="0.25">
      <c r="J793" s="125" t="s">
        <v>2079</v>
      </c>
      <c r="K793" s="125" t="s">
        <v>2080</v>
      </c>
      <c r="L793" s="72"/>
      <c r="M793" s="73"/>
      <c r="Q793" s="27">
        <v>52788202</v>
      </c>
      <c r="R793" s="27" t="s">
        <v>842</v>
      </c>
      <c r="S793" s="84">
        <v>337610100000000</v>
      </c>
      <c r="T793" s="85" t="s">
        <v>2688</v>
      </c>
    </row>
    <row r="794" spans="10:20" ht="102" x14ac:dyDescent="0.25">
      <c r="J794" s="125" t="s">
        <v>2087</v>
      </c>
      <c r="K794" s="125" t="s">
        <v>2088</v>
      </c>
      <c r="L794" s="72"/>
      <c r="M794" s="73"/>
      <c r="Q794" s="27">
        <v>52184202</v>
      </c>
      <c r="R794" s="27" t="s">
        <v>843</v>
      </c>
      <c r="S794" s="84">
        <v>337620130000000</v>
      </c>
      <c r="T794" s="85" t="s">
        <v>2916</v>
      </c>
    </row>
    <row r="795" spans="10:20" ht="38.25" x14ac:dyDescent="0.25">
      <c r="J795" s="106" t="s">
        <v>1328</v>
      </c>
      <c r="K795" s="113" t="s">
        <v>4243</v>
      </c>
      <c r="L795" s="72"/>
      <c r="M795" s="73"/>
      <c r="Q795" s="27">
        <v>33788201</v>
      </c>
      <c r="R795" s="27" t="s">
        <v>844</v>
      </c>
      <c r="S795" s="84">
        <v>337620130103301</v>
      </c>
      <c r="T795" s="85" t="s">
        <v>2917</v>
      </c>
    </row>
    <row r="796" spans="10:20" ht="63.75" x14ac:dyDescent="0.25">
      <c r="J796" s="110" t="s">
        <v>1339</v>
      </c>
      <c r="K796" s="113" t="s">
        <v>1340</v>
      </c>
      <c r="L796" s="72"/>
      <c r="M796" s="73"/>
      <c r="Q796" s="27">
        <v>54840901</v>
      </c>
      <c r="R796" s="27" t="s">
        <v>845</v>
      </c>
      <c r="S796" s="84">
        <v>337620130103302</v>
      </c>
      <c r="T796" s="85" t="s">
        <v>1033</v>
      </c>
    </row>
    <row r="797" spans="10:20" ht="76.5" x14ac:dyDescent="0.25">
      <c r="J797" s="110" t="s">
        <v>1355</v>
      </c>
      <c r="K797" s="113" t="s">
        <v>1356</v>
      </c>
      <c r="L797" s="72"/>
      <c r="M797" s="73"/>
      <c r="Q797" s="27">
        <v>52548303</v>
      </c>
      <c r="R797" s="27" t="s">
        <v>846</v>
      </c>
      <c r="S797" s="84">
        <v>33781201</v>
      </c>
      <c r="T797" s="85" t="s">
        <v>1034</v>
      </c>
    </row>
    <row r="798" spans="10:20" ht="89.25" x14ac:dyDescent="0.25">
      <c r="J798" s="110" t="s">
        <v>1368</v>
      </c>
      <c r="K798" s="113" t="s">
        <v>4244</v>
      </c>
      <c r="L798" s="72"/>
      <c r="M798" s="73"/>
      <c r="Q798" s="27">
        <v>54344301</v>
      </c>
      <c r="R798" s="27" t="s">
        <v>847</v>
      </c>
      <c r="S798" s="84">
        <v>33781202</v>
      </c>
      <c r="T798" s="85" t="s">
        <v>2649</v>
      </c>
    </row>
    <row r="799" spans="10:20" ht="63.75" x14ac:dyDescent="0.25">
      <c r="J799" s="110" t="s">
        <v>1383</v>
      </c>
      <c r="K799" s="113" t="s">
        <v>4245</v>
      </c>
      <c r="L799" s="72"/>
      <c r="M799" s="73"/>
      <c r="Q799" s="27">
        <v>71344301</v>
      </c>
      <c r="R799" s="27" t="s">
        <v>848</v>
      </c>
      <c r="S799" s="84">
        <v>33782201</v>
      </c>
      <c r="T799" s="85" t="s">
        <v>1035</v>
      </c>
    </row>
    <row r="800" spans="10:20" ht="63.75" x14ac:dyDescent="0.25">
      <c r="J800" s="110" t="s">
        <v>1396</v>
      </c>
      <c r="K800" s="113" t="s">
        <v>1397</v>
      </c>
      <c r="L800" s="72"/>
      <c r="M800" s="73"/>
      <c r="Q800" s="27">
        <v>52344301</v>
      </c>
      <c r="R800" s="27" t="s">
        <v>849</v>
      </c>
      <c r="S800" s="84">
        <v>33782202</v>
      </c>
      <c r="T800" s="85" t="s">
        <v>1036</v>
      </c>
    </row>
    <row r="801" spans="10:20" ht="63.75" x14ac:dyDescent="0.25">
      <c r="J801" s="110" t="s">
        <v>1409</v>
      </c>
      <c r="K801" s="113" t="s">
        <v>1410</v>
      </c>
      <c r="L801" s="72"/>
      <c r="M801" s="73"/>
      <c r="Q801" s="27">
        <v>71549901</v>
      </c>
      <c r="R801" s="27" t="s">
        <v>850</v>
      </c>
      <c r="S801" s="84">
        <v>33782601</v>
      </c>
      <c r="T801" s="85" t="s">
        <v>1037</v>
      </c>
    </row>
    <row r="802" spans="10:20" ht="63.75" x14ac:dyDescent="0.25">
      <c r="J802" s="110" t="s">
        <v>1422</v>
      </c>
      <c r="K802" s="113" t="s">
        <v>4246</v>
      </c>
      <c r="L802" s="72"/>
      <c r="M802" s="73"/>
      <c r="Q802" s="27">
        <v>53549901</v>
      </c>
      <c r="R802" s="27" t="s">
        <v>851</v>
      </c>
      <c r="S802" s="84">
        <v>33782602</v>
      </c>
      <c r="T802" s="85" t="s">
        <v>1038</v>
      </c>
    </row>
    <row r="803" spans="10:20" ht="25.5" x14ac:dyDescent="0.25">
      <c r="J803" s="110" t="s">
        <v>1433</v>
      </c>
      <c r="K803" s="113" t="s">
        <v>4247</v>
      </c>
      <c r="L803" s="72"/>
      <c r="M803" s="73"/>
      <c r="Q803" s="27">
        <v>52842502</v>
      </c>
      <c r="R803" s="27" t="s">
        <v>852</v>
      </c>
      <c r="S803" s="84">
        <v>33786201</v>
      </c>
      <c r="T803" s="85" t="s">
        <v>2918</v>
      </c>
    </row>
    <row r="804" spans="10:20" ht="76.5" x14ac:dyDescent="0.25">
      <c r="J804" s="110" t="s">
        <v>1329</v>
      </c>
      <c r="K804" s="113" t="s">
        <v>4248</v>
      </c>
      <c r="L804" s="72"/>
      <c r="M804" s="73"/>
      <c r="Q804" s="27">
        <v>52842503</v>
      </c>
      <c r="R804" s="27" t="s">
        <v>853</v>
      </c>
      <c r="S804" s="84">
        <v>33786202</v>
      </c>
      <c r="T804" s="85" t="s">
        <v>2919</v>
      </c>
    </row>
    <row r="805" spans="10:20" ht="102" x14ac:dyDescent="0.25">
      <c r="J805" s="110" t="s">
        <v>1330</v>
      </c>
      <c r="K805" s="113" t="s">
        <v>4249</v>
      </c>
      <c r="L805" s="72"/>
      <c r="M805" s="73"/>
      <c r="Q805" s="27">
        <v>31524408</v>
      </c>
      <c r="R805" s="27" t="s">
        <v>854</v>
      </c>
      <c r="S805" s="84">
        <v>33786203</v>
      </c>
      <c r="T805" s="85" t="s">
        <v>2920</v>
      </c>
    </row>
    <row r="806" spans="10:20" ht="63.75" x14ac:dyDescent="0.25">
      <c r="J806" s="110" t="s">
        <v>1331</v>
      </c>
      <c r="K806" s="113" t="s">
        <v>4250</v>
      </c>
      <c r="L806" s="72"/>
      <c r="M806" s="73"/>
      <c r="Q806" s="27">
        <v>31524409</v>
      </c>
      <c r="R806" s="27" t="s">
        <v>855</v>
      </c>
      <c r="S806" s="84">
        <v>33786204</v>
      </c>
      <c r="T806" s="85" t="s">
        <v>2921</v>
      </c>
    </row>
    <row r="807" spans="10:20" ht="89.25" x14ac:dyDescent="0.25">
      <c r="J807" s="110" t="s">
        <v>1332</v>
      </c>
      <c r="K807" s="113" t="s">
        <v>4251</v>
      </c>
      <c r="L807" s="72"/>
      <c r="M807" s="73"/>
      <c r="Q807" s="27">
        <v>51526201</v>
      </c>
      <c r="R807" s="27" t="s">
        <v>856</v>
      </c>
      <c r="S807" s="84">
        <v>33788201</v>
      </c>
      <c r="T807" s="85" t="s">
        <v>2922</v>
      </c>
    </row>
    <row r="808" spans="10:20" ht="63.75" x14ac:dyDescent="0.25">
      <c r="J808" s="110" t="s">
        <v>1333</v>
      </c>
      <c r="K808" s="113" t="s">
        <v>4252</v>
      </c>
      <c r="L808" s="72"/>
      <c r="M808" s="73"/>
      <c r="Q808" s="27">
        <v>34185201</v>
      </c>
      <c r="R808" s="27" t="s">
        <v>857</v>
      </c>
      <c r="S808" s="84">
        <v>33789801</v>
      </c>
      <c r="T808" s="85" t="s">
        <v>2923</v>
      </c>
    </row>
    <row r="809" spans="10:20" ht="102" x14ac:dyDescent="0.25">
      <c r="J809" s="110" t="s">
        <v>1334</v>
      </c>
      <c r="K809" s="113" t="s">
        <v>1143</v>
      </c>
      <c r="L809" s="72"/>
      <c r="M809" s="73"/>
      <c r="Q809" s="27">
        <v>53185201</v>
      </c>
      <c r="R809" s="27" t="s">
        <v>858</v>
      </c>
      <c r="S809" s="84">
        <v>33789802</v>
      </c>
      <c r="T809" s="85" t="s">
        <v>2924</v>
      </c>
    </row>
    <row r="810" spans="10:20" ht="76.5" x14ac:dyDescent="0.25">
      <c r="J810" s="110" t="s">
        <v>1335</v>
      </c>
      <c r="K810" s="113" t="s">
        <v>4253</v>
      </c>
      <c r="L810" s="72"/>
      <c r="M810" s="73"/>
      <c r="Q810" s="27">
        <v>34185202</v>
      </c>
      <c r="R810" s="27" t="s">
        <v>859</v>
      </c>
      <c r="S810" s="84">
        <v>33789803</v>
      </c>
      <c r="T810" s="85" t="s">
        <v>2925</v>
      </c>
    </row>
    <row r="811" spans="10:20" ht="51" x14ac:dyDescent="0.25">
      <c r="J811" s="110" t="s">
        <v>1336</v>
      </c>
      <c r="K811" s="113" t="s">
        <v>4254</v>
      </c>
      <c r="L811" s="72"/>
      <c r="M811" s="73"/>
      <c r="Q811" s="27">
        <v>51522307</v>
      </c>
      <c r="R811" s="27" t="s">
        <v>860</v>
      </c>
      <c r="S811" s="84">
        <v>33789901</v>
      </c>
      <c r="T811" s="85" t="s">
        <v>2926</v>
      </c>
    </row>
    <row r="812" spans="10:20" ht="51" x14ac:dyDescent="0.25">
      <c r="J812" s="110" t="s">
        <v>1337</v>
      </c>
      <c r="K812" s="113" t="s">
        <v>4255</v>
      </c>
      <c r="L812" s="72"/>
      <c r="M812" s="73"/>
      <c r="Q812" s="27">
        <v>52841902</v>
      </c>
      <c r="R812" s="27" t="s">
        <v>861</v>
      </c>
      <c r="S812" s="84">
        <v>338110100000000</v>
      </c>
      <c r="T812" s="85" t="s">
        <v>2927</v>
      </c>
    </row>
    <row r="813" spans="10:20" ht="51" x14ac:dyDescent="0.25">
      <c r="J813" s="110" t="s">
        <v>1338</v>
      </c>
      <c r="K813" s="113" t="s">
        <v>4256</v>
      </c>
      <c r="L813" s="72"/>
      <c r="M813" s="73"/>
      <c r="Q813" s="27">
        <v>55542302</v>
      </c>
      <c r="R813" s="27" t="s">
        <v>862</v>
      </c>
      <c r="S813" s="84">
        <v>338110200013301</v>
      </c>
      <c r="T813" s="85" t="s">
        <v>2928</v>
      </c>
    </row>
    <row r="814" spans="10:20" ht="76.5" x14ac:dyDescent="0.25">
      <c r="J814" s="110" t="s">
        <v>1341</v>
      </c>
      <c r="K814" s="113" t="s">
        <v>1342</v>
      </c>
      <c r="L814" s="72"/>
      <c r="M814" s="73"/>
      <c r="Q814" s="27">
        <v>33540101</v>
      </c>
      <c r="R814" s="27" t="s">
        <v>863</v>
      </c>
      <c r="S814" s="84">
        <v>338110210000000</v>
      </c>
      <c r="T814" s="85" t="s">
        <v>2929</v>
      </c>
    </row>
    <row r="815" spans="10:20" ht="76.5" x14ac:dyDescent="0.25">
      <c r="J815" s="110" t="s">
        <v>1343</v>
      </c>
      <c r="K815" s="113" t="s">
        <v>1171</v>
      </c>
      <c r="L815" s="72"/>
      <c r="M815" s="73"/>
      <c r="Q815" s="27">
        <v>52542307</v>
      </c>
      <c r="R815" s="27" t="s">
        <v>864</v>
      </c>
      <c r="S815" s="84">
        <v>338110300013301</v>
      </c>
      <c r="T815" s="85" t="s">
        <v>2930</v>
      </c>
    </row>
    <row r="816" spans="10:20" ht="63.75" x14ac:dyDescent="0.25">
      <c r="J816" s="110" t="s">
        <v>1344</v>
      </c>
      <c r="K816" s="113" t="s">
        <v>4257</v>
      </c>
      <c r="L816" s="72"/>
      <c r="M816" s="73"/>
      <c r="Q816" s="27">
        <v>52549908</v>
      </c>
      <c r="R816" s="27" t="s">
        <v>865</v>
      </c>
      <c r="S816" s="84">
        <v>338110301002101</v>
      </c>
      <c r="T816" s="85" t="s">
        <v>2931</v>
      </c>
    </row>
    <row r="817" spans="10:20" ht="51" x14ac:dyDescent="0.25">
      <c r="J817" s="110" t="s">
        <v>1345</v>
      </c>
      <c r="K817" s="113" t="s">
        <v>4258</v>
      </c>
      <c r="L817" s="72"/>
      <c r="M817" s="73"/>
      <c r="Q817" s="27">
        <v>52842501</v>
      </c>
      <c r="R817" s="27" t="s">
        <v>866</v>
      </c>
      <c r="S817" s="84">
        <v>338110301003101</v>
      </c>
      <c r="T817" s="85" t="s">
        <v>2932</v>
      </c>
    </row>
    <row r="818" spans="10:20" ht="102" x14ac:dyDescent="0.25">
      <c r="J818" s="110" t="s">
        <v>1346</v>
      </c>
      <c r="K818" s="113" t="s">
        <v>1347</v>
      </c>
      <c r="L818" s="72"/>
      <c r="M818" s="73"/>
      <c r="Q818" s="27">
        <v>31500203</v>
      </c>
      <c r="R818" s="27" t="s">
        <v>867</v>
      </c>
      <c r="S818" s="84">
        <v>338110310000000</v>
      </c>
      <c r="T818" s="85" t="s">
        <v>2933</v>
      </c>
    </row>
    <row r="819" spans="10:20" ht="25.5" x14ac:dyDescent="0.25">
      <c r="J819" s="110" t="s">
        <v>1348</v>
      </c>
      <c r="K819" s="113" t="s">
        <v>4259</v>
      </c>
      <c r="L819" s="72"/>
      <c r="M819" s="73"/>
      <c r="Q819" s="27">
        <v>32523302</v>
      </c>
      <c r="R819" s="27" t="s">
        <v>868</v>
      </c>
      <c r="S819" s="84">
        <v>338140100000000</v>
      </c>
      <c r="T819" s="85" t="s">
        <v>2934</v>
      </c>
    </row>
    <row r="820" spans="10:20" ht="38.25" x14ac:dyDescent="0.25">
      <c r="J820" s="110" t="s">
        <v>1349</v>
      </c>
      <c r="K820" s="113" t="s">
        <v>1350</v>
      </c>
      <c r="L820" s="72"/>
      <c r="M820" s="73"/>
      <c r="Q820" s="27">
        <v>34523301</v>
      </c>
      <c r="R820" s="27" t="s">
        <v>869</v>
      </c>
      <c r="S820" s="84">
        <v>338140101003101</v>
      </c>
      <c r="T820" s="85" t="s">
        <v>2935</v>
      </c>
    </row>
    <row r="821" spans="10:20" x14ac:dyDescent="0.25">
      <c r="J821" s="110" t="s">
        <v>1351</v>
      </c>
      <c r="K821" s="113" t="s">
        <v>4260</v>
      </c>
      <c r="L821" s="72"/>
      <c r="M821" s="73"/>
      <c r="Q821" s="27">
        <v>31525603</v>
      </c>
      <c r="R821" s="27" t="s">
        <v>870</v>
      </c>
      <c r="S821" s="84">
        <v>338140200000000</v>
      </c>
      <c r="T821" s="85" t="s">
        <v>2936</v>
      </c>
    </row>
    <row r="822" spans="10:20" ht="25.5" x14ac:dyDescent="0.25">
      <c r="J822" s="110" t="s">
        <v>1352</v>
      </c>
      <c r="K822" s="113" t="s">
        <v>4261</v>
      </c>
      <c r="L822" s="72"/>
      <c r="M822" s="73"/>
      <c r="Q822" s="27">
        <v>21527401</v>
      </c>
      <c r="R822" s="27" t="s">
        <v>871</v>
      </c>
      <c r="S822" s="84">
        <v>338150110000000</v>
      </c>
      <c r="T822" s="85" t="s">
        <v>2937</v>
      </c>
    </row>
    <row r="823" spans="10:20" ht="89.25" x14ac:dyDescent="0.25">
      <c r="J823" s="110" t="s">
        <v>1353</v>
      </c>
      <c r="K823" s="113" t="s">
        <v>1354</v>
      </c>
      <c r="L823" s="72"/>
      <c r="M823" s="73"/>
      <c r="Q823" s="27">
        <v>54343305</v>
      </c>
      <c r="R823" s="27" t="s">
        <v>872</v>
      </c>
      <c r="S823" s="84">
        <v>338530100000000</v>
      </c>
      <c r="T823" s="85" t="s">
        <v>2938</v>
      </c>
    </row>
    <row r="824" spans="10:20" ht="25.5" x14ac:dyDescent="0.25">
      <c r="J824" s="110" t="s">
        <v>1357</v>
      </c>
      <c r="K824" s="113" t="s">
        <v>4262</v>
      </c>
      <c r="L824" s="72"/>
      <c r="M824" s="73"/>
      <c r="Q824" s="27">
        <v>55343304</v>
      </c>
      <c r="R824" s="27" t="s">
        <v>873</v>
      </c>
      <c r="S824" s="84">
        <v>338530101002101</v>
      </c>
      <c r="T824" s="85" t="s">
        <v>2939</v>
      </c>
    </row>
    <row r="825" spans="10:20" ht="76.5" x14ac:dyDescent="0.25">
      <c r="J825" s="110" t="s">
        <v>1358</v>
      </c>
      <c r="K825" s="113" t="s">
        <v>4263</v>
      </c>
      <c r="L825" s="72"/>
      <c r="M825" s="73"/>
      <c r="Q825" s="27">
        <v>54840701</v>
      </c>
      <c r="R825" s="27" t="s">
        <v>874</v>
      </c>
      <c r="S825" s="84">
        <v>338530101002102</v>
      </c>
      <c r="T825" s="85" t="s">
        <v>2940</v>
      </c>
    </row>
    <row r="826" spans="10:20" ht="76.5" x14ac:dyDescent="0.25">
      <c r="J826" s="110" t="s">
        <v>1359</v>
      </c>
      <c r="K826" s="113" t="s">
        <v>1360</v>
      </c>
      <c r="L826" s="72"/>
      <c r="M826" s="73"/>
      <c r="Q826" s="27">
        <v>52182203</v>
      </c>
      <c r="R826" s="27" t="s">
        <v>875</v>
      </c>
      <c r="S826" s="84">
        <v>338530101003101</v>
      </c>
      <c r="T826" s="85" t="s">
        <v>2941</v>
      </c>
    </row>
    <row r="827" spans="10:20" ht="89.25" x14ac:dyDescent="0.25">
      <c r="J827" s="110" t="s">
        <v>1361</v>
      </c>
      <c r="K827" s="113" t="s">
        <v>4264</v>
      </c>
      <c r="L827" s="72"/>
      <c r="M827" s="73"/>
      <c r="Q827" s="27">
        <v>31893301</v>
      </c>
      <c r="R827" s="27" t="s">
        <v>876</v>
      </c>
      <c r="S827" s="84">
        <v>338530101003102</v>
      </c>
      <c r="T827" s="85" t="s">
        <v>2942</v>
      </c>
    </row>
    <row r="828" spans="10:20" ht="38.25" x14ac:dyDescent="0.25">
      <c r="J828" s="110" t="s">
        <v>1362</v>
      </c>
      <c r="K828" s="113" t="s">
        <v>4265</v>
      </c>
      <c r="L828" s="72"/>
      <c r="M828" s="73"/>
      <c r="Q828" s="27">
        <v>54343405</v>
      </c>
      <c r="R828" s="27" t="s">
        <v>877</v>
      </c>
      <c r="S828" s="84">
        <v>33891901</v>
      </c>
      <c r="T828" s="85" t="s">
        <v>2943</v>
      </c>
    </row>
    <row r="829" spans="10:20" ht="114.75" x14ac:dyDescent="0.25">
      <c r="J829" s="110" t="s">
        <v>1363</v>
      </c>
      <c r="K829" s="113" t="s">
        <v>1364</v>
      </c>
      <c r="L829" s="72"/>
      <c r="M829" s="73"/>
      <c r="Q829" s="27">
        <v>52343507</v>
      </c>
      <c r="R829" s="27" t="s">
        <v>878</v>
      </c>
      <c r="S829" s="84">
        <v>33893302</v>
      </c>
      <c r="T829" s="85" t="s">
        <v>1033</v>
      </c>
    </row>
    <row r="830" spans="10:20" ht="63.75" x14ac:dyDescent="0.25">
      <c r="J830" s="110" t="s">
        <v>1365</v>
      </c>
      <c r="K830" s="113" t="s">
        <v>4266</v>
      </c>
      <c r="L830" s="72"/>
      <c r="M830" s="73"/>
      <c r="Q830" s="27">
        <v>33527605</v>
      </c>
      <c r="R830" s="27" t="s">
        <v>879</v>
      </c>
      <c r="S830" s="84">
        <v>33896201</v>
      </c>
      <c r="T830" s="85" t="s">
        <v>2944</v>
      </c>
    </row>
    <row r="831" spans="10:20" ht="38.25" x14ac:dyDescent="0.25">
      <c r="J831" s="110" t="s">
        <v>1366</v>
      </c>
      <c r="K831" s="113" t="s">
        <v>4267</v>
      </c>
      <c r="L831" s="72"/>
      <c r="M831" s="73"/>
      <c r="Q831" s="27">
        <v>52620601</v>
      </c>
      <c r="R831" s="27" t="s">
        <v>880</v>
      </c>
      <c r="S831" s="84">
        <v>34185201</v>
      </c>
      <c r="T831" s="85" t="s">
        <v>2945</v>
      </c>
    </row>
    <row r="832" spans="10:20" ht="51" x14ac:dyDescent="0.25">
      <c r="J832" s="110" t="s">
        <v>1367</v>
      </c>
      <c r="K832" s="113" t="s">
        <v>4268</v>
      </c>
      <c r="L832" s="72"/>
      <c r="M832" s="73"/>
      <c r="Q832" s="27">
        <v>55620602</v>
      </c>
      <c r="R832" s="27" t="s">
        <v>881</v>
      </c>
      <c r="S832" s="84">
        <v>34185202</v>
      </c>
      <c r="T832" s="85" t="s">
        <v>2946</v>
      </c>
    </row>
    <row r="833" spans="10:20" ht="89.25" x14ac:dyDescent="0.25">
      <c r="J833" s="110" t="s">
        <v>1369</v>
      </c>
      <c r="K833" s="113" t="s">
        <v>4269</v>
      </c>
      <c r="L833" s="72"/>
      <c r="M833" s="73"/>
      <c r="Q833" s="27">
        <v>31628007</v>
      </c>
      <c r="R833" s="27" t="s">
        <v>882</v>
      </c>
      <c r="S833" s="84">
        <v>34464101</v>
      </c>
      <c r="T833" s="85" t="s">
        <v>2947</v>
      </c>
    </row>
    <row r="834" spans="10:20" ht="63.75" x14ac:dyDescent="0.25">
      <c r="J834" s="110" t="s">
        <v>1370</v>
      </c>
      <c r="K834" s="113" t="s">
        <v>1371</v>
      </c>
      <c r="L834" s="72"/>
      <c r="M834" s="73"/>
      <c r="Q834" s="27">
        <v>31620602</v>
      </c>
      <c r="R834" s="27" t="s">
        <v>883</v>
      </c>
      <c r="S834" s="84">
        <v>34521102</v>
      </c>
      <c r="T834" s="85" t="s">
        <v>2948</v>
      </c>
    </row>
    <row r="835" spans="10:20" ht="76.5" x14ac:dyDescent="0.25">
      <c r="J835" s="110" t="s">
        <v>1372</v>
      </c>
      <c r="K835" s="113" t="s">
        <v>1373</v>
      </c>
      <c r="L835" s="72"/>
      <c r="M835" s="73"/>
      <c r="Q835" s="27">
        <v>52345204</v>
      </c>
      <c r="R835" s="27" t="s">
        <v>884</v>
      </c>
      <c r="S835" s="84">
        <v>34522202</v>
      </c>
      <c r="T835" s="85" t="s">
        <v>2949</v>
      </c>
    </row>
    <row r="836" spans="10:20" ht="26.25" x14ac:dyDescent="0.25">
      <c r="J836" s="110" t="s">
        <v>1374</v>
      </c>
      <c r="K836" s="113" t="s">
        <v>4270</v>
      </c>
      <c r="L836" s="72"/>
      <c r="M836" s="73"/>
      <c r="Q836" s="27">
        <v>32525204</v>
      </c>
      <c r="R836" s="27" t="s">
        <v>885</v>
      </c>
      <c r="S836" s="84">
        <v>34522203</v>
      </c>
      <c r="T836" s="85" t="s">
        <v>2950</v>
      </c>
    </row>
    <row r="837" spans="10:20" ht="51" x14ac:dyDescent="0.25">
      <c r="J837" s="110" t="s">
        <v>1375</v>
      </c>
      <c r="K837" s="113" t="s">
        <v>1376</v>
      </c>
      <c r="L837" s="72"/>
      <c r="M837" s="73"/>
      <c r="Q837" s="27">
        <v>51524301</v>
      </c>
      <c r="R837" s="27" t="s">
        <v>886</v>
      </c>
      <c r="S837" s="84">
        <v>34522204</v>
      </c>
      <c r="T837" s="85" t="s">
        <v>2951</v>
      </c>
    </row>
    <row r="838" spans="10:20" ht="76.5" x14ac:dyDescent="0.25">
      <c r="J838" s="110" t="s">
        <v>1377</v>
      </c>
      <c r="K838" s="113" t="s">
        <v>4271</v>
      </c>
      <c r="L838" s="72"/>
      <c r="M838" s="73"/>
      <c r="Q838" s="27">
        <v>31527805</v>
      </c>
      <c r="R838" s="27" t="s">
        <v>887</v>
      </c>
      <c r="S838" s="84">
        <v>34522205</v>
      </c>
      <c r="T838" s="85" t="s">
        <v>2952</v>
      </c>
    </row>
    <row r="839" spans="10:20" ht="25.5" x14ac:dyDescent="0.25">
      <c r="J839" s="110" t="s">
        <v>1378</v>
      </c>
      <c r="K839" s="113" t="s">
        <v>4272</v>
      </c>
      <c r="L839" s="72"/>
      <c r="M839" s="73"/>
      <c r="Q839" s="27">
        <v>52527802</v>
      </c>
      <c r="R839" s="27" t="s">
        <v>888</v>
      </c>
      <c r="S839" s="84">
        <v>34522206</v>
      </c>
      <c r="T839" s="85" t="s">
        <v>2953</v>
      </c>
    </row>
    <row r="840" spans="10:20" ht="76.5" x14ac:dyDescent="0.25">
      <c r="J840" s="110" t="s">
        <v>1379</v>
      </c>
      <c r="K840" s="113" t="s">
        <v>1380</v>
      </c>
      <c r="L840" s="72"/>
      <c r="M840" s="73"/>
      <c r="Q840" s="27">
        <v>54541102</v>
      </c>
      <c r="R840" s="27" t="s">
        <v>889</v>
      </c>
      <c r="S840" s="84">
        <v>34522208</v>
      </c>
      <c r="T840" s="85" t="s">
        <v>2954</v>
      </c>
    </row>
    <row r="841" spans="10:20" ht="63.75" x14ac:dyDescent="0.25">
      <c r="J841" s="110" t="s">
        <v>1381</v>
      </c>
      <c r="K841" s="113" t="s">
        <v>1382</v>
      </c>
      <c r="L841" s="72"/>
      <c r="M841" s="73"/>
      <c r="Q841" s="27">
        <v>54541103</v>
      </c>
      <c r="R841" s="27" t="s">
        <v>890</v>
      </c>
      <c r="S841" s="84">
        <v>34522209</v>
      </c>
      <c r="T841" s="85" t="s">
        <v>2955</v>
      </c>
    </row>
    <row r="842" spans="10:20" ht="102" x14ac:dyDescent="0.25">
      <c r="J842" s="110" t="s">
        <v>1384</v>
      </c>
      <c r="K842" s="113" t="s">
        <v>1385</v>
      </c>
      <c r="L842" s="72"/>
      <c r="M842" s="73"/>
      <c r="Q842" s="27">
        <v>54541104</v>
      </c>
      <c r="R842" s="27" t="s">
        <v>891</v>
      </c>
      <c r="S842" s="84">
        <v>34522210</v>
      </c>
      <c r="T842" s="85" t="s">
        <v>2956</v>
      </c>
    </row>
    <row r="843" spans="10:20" ht="51" x14ac:dyDescent="0.25">
      <c r="J843" s="110" t="s">
        <v>1386</v>
      </c>
      <c r="K843" s="113" t="s">
        <v>4273</v>
      </c>
      <c r="L843" s="72"/>
      <c r="M843" s="73"/>
      <c r="Q843" s="27">
        <v>71343704</v>
      </c>
      <c r="R843" s="27" t="s">
        <v>892</v>
      </c>
      <c r="S843" s="84">
        <v>34522213</v>
      </c>
      <c r="T843" s="85" t="s">
        <v>2957</v>
      </c>
    </row>
    <row r="844" spans="10:20" ht="102" x14ac:dyDescent="0.25">
      <c r="J844" s="110" t="s">
        <v>1387</v>
      </c>
      <c r="K844" s="113" t="s">
        <v>1388</v>
      </c>
      <c r="L844" s="72"/>
      <c r="M844" s="73"/>
      <c r="Q844" s="27">
        <v>71343703</v>
      </c>
      <c r="R844" s="27" t="s">
        <v>893</v>
      </c>
      <c r="S844" s="84">
        <v>34522301</v>
      </c>
      <c r="T844" s="85" t="s">
        <v>2958</v>
      </c>
    </row>
    <row r="845" spans="10:20" ht="63.75" x14ac:dyDescent="0.25">
      <c r="J845" s="110" t="s">
        <v>1389</v>
      </c>
      <c r="K845" s="113" t="s">
        <v>1390</v>
      </c>
      <c r="L845" s="72"/>
      <c r="M845" s="73"/>
      <c r="Q845" s="27">
        <v>54347201</v>
      </c>
      <c r="R845" s="27" t="s">
        <v>894</v>
      </c>
      <c r="S845" s="84">
        <v>34522302</v>
      </c>
      <c r="T845" s="85" t="s">
        <v>2959</v>
      </c>
    </row>
    <row r="846" spans="10:20" ht="38.25" x14ac:dyDescent="0.25">
      <c r="J846" s="110" t="s">
        <v>1391</v>
      </c>
      <c r="K846" s="113" t="s">
        <v>4274</v>
      </c>
      <c r="L846" s="72"/>
      <c r="M846" s="73"/>
      <c r="Q846" s="27">
        <v>31523204</v>
      </c>
      <c r="R846" s="27" t="s">
        <v>895</v>
      </c>
      <c r="S846" s="84">
        <v>34523301</v>
      </c>
      <c r="T846" s="85" t="s">
        <v>2960</v>
      </c>
    </row>
    <row r="847" spans="10:20" ht="76.5" x14ac:dyDescent="0.25">
      <c r="J847" s="110" t="s">
        <v>1392</v>
      </c>
      <c r="K847" s="113" t="s">
        <v>4275</v>
      </c>
      <c r="L847" s="72"/>
      <c r="M847" s="73"/>
      <c r="Q847" s="27">
        <v>33528601</v>
      </c>
      <c r="R847" s="27" t="s">
        <v>896</v>
      </c>
      <c r="S847" s="84">
        <v>34523701</v>
      </c>
      <c r="T847" s="85" t="s">
        <v>2961</v>
      </c>
    </row>
    <row r="848" spans="10:20" ht="76.5" x14ac:dyDescent="0.25">
      <c r="J848" s="110" t="s">
        <v>1393</v>
      </c>
      <c r="K848" s="113" t="s">
        <v>4276</v>
      </c>
      <c r="L848" s="72"/>
      <c r="M848" s="73"/>
      <c r="Q848" s="27">
        <v>33523703</v>
      </c>
      <c r="R848" s="27" t="s">
        <v>897</v>
      </c>
      <c r="S848" s="84">
        <v>34525101</v>
      </c>
      <c r="T848" s="85" t="s">
        <v>2962</v>
      </c>
    </row>
    <row r="849" spans="10:20" ht="89.25" x14ac:dyDescent="0.25">
      <c r="J849" s="110" t="s">
        <v>1394</v>
      </c>
      <c r="K849" s="113" t="s">
        <v>4277</v>
      </c>
      <c r="L849" s="72"/>
      <c r="M849" s="73"/>
      <c r="Q849" s="27">
        <v>33527205</v>
      </c>
      <c r="R849" s="27" t="s">
        <v>898</v>
      </c>
      <c r="S849" s="84">
        <v>34525201</v>
      </c>
      <c r="T849" s="85" t="s">
        <v>2963</v>
      </c>
    </row>
    <row r="850" spans="10:20" ht="25.5" x14ac:dyDescent="0.25">
      <c r="J850" s="110" t="s">
        <v>1395</v>
      </c>
      <c r="K850" s="113" t="s">
        <v>4278</v>
      </c>
      <c r="L850" s="72"/>
      <c r="M850" s="73"/>
      <c r="Q850" s="27">
        <v>33527606</v>
      </c>
      <c r="R850" s="27" t="s">
        <v>899</v>
      </c>
      <c r="S850" s="84">
        <v>34525202</v>
      </c>
      <c r="T850" s="85" t="s">
        <v>2964</v>
      </c>
    </row>
    <row r="851" spans="10:20" ht="25.5" x14ac:dyDescent="0.25">
      <c r="J851" s="110" t="s">
        <v>1398</v>
      </c>
      <c r="K851" s="113" t="s">
        <v>4279</v>
      </c>
      <c r="L851" s="72"/>
      <c r="M851" s="73"/>
      <c r="Q851" s="27">
        <v>33503001</v>
      </c>
      <c r="R851" s="27" t="s">
        <v>900</v>
      </c>
      <c r="S851" s="84">
        <v>34527601</v>
      </c>
      <c r="T851" s="85" t="s">
        <v>2965</v>
      </c>
    </row>
    <row r="852" spans="10:20" ht="153" x14ac:dyDescent="0.25">
      <c r="J852" s="110" t="s">
        <v>1400</v>
      </c>
      <c r="K852" s="113" t="s">
        <v>4280</v>
      </c>
      <c r="L852" s="72"/>
      <c r="M852" s="73"/>
      <c r="Q852" s="27">
        <v>52549909</v>
      </c>
      <c r="R852" s="27" t="s">
        <v>901</v>
      </c>
      <c r="S852" s="84">
        <v>34528201</v>
      </c>
      <c r="T852" s="85" t="s">
        <v>2966</v>
      </c>
    </row>
    <row r="853" spans="10:20" ht="76.5" x14ac:dyDescent="0.25">
      <c r="J853" s="110" t="s">
        <v>1417</v>
      </c>
      <c r="K853" s="113" t="s">
        <v>4281</v>
      </c>
      <c r="L853" s="72"/>
      <c r="M853" s="73"/>
      <c r="Q853" s="27">
        <v>55501801</v>
      </c>
      <c r="R853" s="27" t="s">
        <v>902</v>
      </c>
      <c r="S853" s="84">
        <v>34548301</v>
      </c>
      <c r="T853" s="85" t="s">
        <v>2967</v>
      </c>
    </row>
    <row r="854" spans="10:20" ht="114.75" x14ac:dyDescent="0.25">
      <c r="J854" s="110" t="s">
        <v>1424</v>
      </c>
      <c r="K854" s="113" t="s">
        <v>1425</v>
      </c>
      <c r="L854" s="72"/>
      <c r="M854" s="73"/>
      <c r="Q854" s="27">
        <v>52542308</v>
      </c>
      <c r="R854" s="27" t="s">
        <v>903</v>
      </c>
      <c r="S854" s="84">
        <v>34620601</v>
      </c>
      <c r="T854" s="85" t="s">
        <v>2968</v>
      </c>
    </row>
    <row r="855" spans="10:20" ht="63.75" x14ac:dyDescent="0.25">
      <c r="J855" s="110" t="s">
        <v>1431</v>
      </c>
      <c r="K855" s="113" t="s">
        <v>1144</v>
      </c>
      <c r="L855" s="72"/>
      <c r="M855" s="73"/>
      <c r="Q855" s="27">
        <v>54501805</v>
      </c>
      <c r="R855" s="27" t="s">
        <v>904</v>
      </c>
      <c r="S855" s="84">
        <v>34620602</v>
      </c>
      <c r="T855" s="85" t="s">
        <v>2969</v>
      </c>
    </row>
    <row r="856" spans="10:20" ht="38.25" x14ac:dyDescent="0.25">
      <c r="J856" s="110" t="s">
        <v>1432</v>
      </c>
      <c r="K856" s="113" t="s">
        <v>1145</v>
      </c>
      <c r="L856" s="72"/>
      <c r="M856" s="73"/>
      <c r="Q856" s="27">
        <v>33523705</v>
      </c>
      <c r="R856" s="27" t="s">
        <v>905</v>
      </c>
      <c r="S856" s="84">
        <v>34623201</v>
      </c>
      <c r="T856" s="85" t="s">
        <v>2970</v>
      </c>
    </row>
    <row r="857" spans="10:20" ht="89.25" x14ac:dyDescent="0.25">
      <c r="J857" s="110" t="s">
        <v>1427</v>
      </c>
      <c r="K857" s="113" t="s">
        <v>1428</v>
      </c>
      <c r="L857" s="72"/>
      <c r="M857" s="73"/>
      <c r="Q857" s="27">
        <v>34522206</v>
      </c>
      <c r="R857" s="27" t="s">
        <v>906</v>
      </c>
      <c r="S857" s="84">
        <v>34626201</v>
      </c>
      <c r="T857" s="85" t="s">
        <v>2971</v>
      </c>
    </row>
    <row r="858" spans="10:20" ht="153" x14ac:dyDescent="0.25">
      <c r="J858" s="110" t="s">
        <v>1429</v>
      </c>
      <c r="K858" s="113" t="s">
        <v>4429</v>
      </c>
      <c r="L858" s="72"/>
      <c r="M858" s="73"/>
      <c r="Q858" s="27">
        <v>31523206</v>
      </c>
      <c r="R858" s="27" t="s">
        <v>907</v>
      </c>
      <c r="S858" s="84">
        <v>34628002</v>
      </c>
      <c r="T858" s="85" t="s">
        <v>2972</v>
      </c>
    </row>
    <row r="859" spans="10:20" ht="153" x14ac:dyDescent="0.25">
      <c r="J859" s="110" t="s">
        <v>1430</v>
      </c>
      <c r="K859" s="113" t="s">
        <v>4430</v>
      </c>
      <c r="L859" s="72"/>
      <c r="M859" s="73"/>
      <c r="Q859" s="27">
        <v>52181210</v>
      </c>
      <c r="R859" s="27" t="s">
        <v>908</v>
      </c>
      <c r="S859" s="84">
        <v>34628003</v>
      </c>
      <c r="T859" s="85" t="s">
        <v>2973</v>
      </c>
    </row>
    <row r="860" spans="10:20" ht="140.25" x14ac:dyDescent="0.25">
      <c r="J860" s="110" t="s">
        <v>1426</v>
      </c>
      <c r="K860" s="113" t="s">
        <v>4431</v>
      </c>
      <c r="L860" s="72"/>
      <c r="M860" s="73"/>
      <c r="Q860" s="27">
        <v>52183202</v>
      </c>
      <c r="R860" s="27" t="s">
        <v>909</v>
      </c>
      <c r="S860" s="84">
        <v>34628004</v>
      </c>
      <c r="T860" s="85" t="s">
        <v>2974</v>
      </c>
    </row>
    <row r="861" spans="10:20" ht="89.25" x14ac:dyDescent="0.25">
      <c r="J861" s="110" t="s">
        <v>1399</v>
      </c>
      <c r="K861" s="113" t="s">
        <v>4432</v>
      </c>
      <c r="L861" s="72"/>
      <c r="M861" s="73"/>
      <c r="Q861" s="27">
        <v>31524305</v>
      </c>
      <c r="R861" s="27" t="s">
        <v>910</v>
      </c>
      <c r="S861" s="84">
        <v>34788202</v>
      </c>
      <c r="T861" s="85" t="s">
        <v>2976</v>
      </c>
    </row>
    <row r="862" spans="10:20" ht="76.5" x14ac:dyDescent="0.25">
      <c r="J862" s="110" t="s">
        <v>1406</v>
      </c>
      <c r="K862" s="113" t="s">
        <v>1407</v>
      </c>
      <c r="L862" s="72"/>
      <c r="M862" s="73"/>
      <c r="Q862" s="27">
        <v>52541107</v>
      </c>
      <c r="R862" s="27" t="s">
        <v>911</v>
      </c>
      <c r="S862" s="84">
        <v>34891901</v>
      </c>
      <c r="T862" s="85" t="s">
        <v>2977</v>
      </c>
    </row>
    <row r="863" spans="10:20" ht="63.75" x14ac:dyDescent="0.25">
      <c r="J863" s="110" t="s">
        <v>1416</v>
      </c>
      <c r="K863" s="113" t="s">
        <v>4433</v>
      </c>
      <c r="L863" s="72"/>
      <c r="M863" s="73"/>
      <c r="Q863" s="27">
        <v>52620702</v>
      </c>
      <c r="R863" s="27" t="s">
        <v>912</v>
      </c>
      <c r="S863" s="84">
        <v>512130100000000</v>
      </c>
      <c r="T863" s="85" t="s">
        <v>2978</v>
      </c>
    </row>
    <row r="864" spans="10:20" ht="51" x14ac:dyDescent="0.25">
      <c r="J864" s="110" t="s">
        <v>1419</v>
      </c>
      <c r="K864" s="113" t="s">
        <v>4434</v>
      </c>
      <c r="L864" s="72"/>
      <c r="M864" s="73"/>
      <c r="Q864" s="27">
        <v>52149903</v>
      </c>
      <c r="R864" s="27" t="s">
        <v>913</v>
      </c>
      <c r="S864" s="84">
        <v>512130100105102</v>
      </c>
      <c r="T864" s="85" t="s">
        <v>2979</v>
      </c>
    </row>
    <row r="865" spans="10:20" ht="63.75" x14ac:dyDescent="0.25">
      <c r="J865" s="110" t="s">
        <v>1420</v>
      </c>
      <c r="K865" s="113" t="s">
        <v>4435</v>
      </c>
      <c r="L865" s="72"/>
      <c r="M865" s="73"/>
      <c r="Q865" s="27">
        <v>31521210</v>
      </c>
      <c r="R865" s="27" t="s">
        <v>914</v>
      </c>
      <c r="S865" s="84">
        <v>512130200000000</v>
      </c>
      <c r="T865" s="85" t="s">
        <v>2980</v>
      </c>
    </row>
    <row r="866" spans="10:20" ht="76.5" x14ac:dyDescent="0.25">
      <c r="J866" s="110" t="s">
        <v>1423</v>
      </c>
      <c r="K866" s="113" t="s">
        <v>4436</v>
      </c>
      <c r="L866" s="72"/>
      <c r="M866" s="73"/>
      <c r="Q866" s="27">
        <v>33521202</v>
      </c>
      <c r="R866" s="27" t="s">
        <v>915</v>
      </c>
      <c r="S866" s="84">
        <v>512130201302101</v>
      </c>
      <c r="T866" s="85" t="s">
        <v>2981</v>
      </c>
    </row>
    <row r="867" spans="10:20" ht="76.5" x14ac:dyDescent="0.25">
      <c r="J867" s="110" t="s">
        <v>1401</v>
      </c>
      <c r="K867" s="113" t="s">
        <v>4437</v>
      </c>
      <c r="L867" s="72"/>
      <c r="M867" s="73"/>
      <c r="Q867" s="27">
        <v>54343605</v>
      </c>
      <c r="R867" s="27" t="s">
        <v>916</v>
      </c>
      <c r="S867" s="84">
        <v>513410100000000</v>
      </c>
      <c r="T867" s="85" t="s">
        <v>2982</v>
      </c>
    </row>
    <row r="868" spans="10:20" ht="51" x14ac:dyDescent="0.25">
      <c r="J868" s="110" t="s">
        <v>1412</v>
      </c>
      <c r="K868" s="113" t="s">
        <v>4438</v>
      </c>
      <c r="L868" s="72"/>
      <c r="M868" s="73"/>
      <c r="Q868" s="27">
        <v>54343604</v>
      </c>
      <c r="R868" s="27" t="s">
        <v>917</v>
      </c>
      <c r="S868" s="84">
        <v>513410101003301</v>
      </c>
      <c r="T868" s="85" t="s">
        <v>2983</v>
      </c>
    </row>
    <row r="869" spans="10:20" ht="76.5" x14ac:dyDescent="0.25">
      <c r="J869" s="110" t="s">
        <v>1421</v>
      </c>
      <c r="K869" s="113" t="s">
        <v>4439</v>
      </c>
      <c r="L869" s="72"/>
      <c r="M869" s="73"/>
      <c r="Q869" s="27">
        <v>52343204</v>
      </c>
      <c r="R869" s="27" t="s">
        <v>918</v>
      </c>
      <c r="S869" s="84">
        <v>513410200000000</v>
      </c>
      <c r="T869" s="85" t="s">
        <v>2984</v>
      </c>
    </row>
    <row r="870" spans="10:20" ht="51" x14ac:dyDescent="0.25">
      <c r="J870" s="110" t="s">
        <v>1402</v>
      </c>
      <c r="K870" s="113" t="s">
        <v>4440</v>
      </c>
      <c r="L870" s="72"/>
      <c r="M870" s="73"/>
      <c r="Q870" s="27">
        <v>51524403</v>
      </c>
      <c r="R870" s="27" t="s">
        <v>919</v>
      </c>
      <c r="S870" s="84">
        <v>513430401005101</v>
      </c>
      <c r="T870" s="85" t="s">
        <v>2985</v>
      </c>
    </row>
    <row r="871" spans="10:20" ht="63.75" x14ac:dyDescent="0.25">
      <c r="J871" s="110" t="s">
        <v>1403</v>
      </c>
      <c r="K871" s="113" t="s">
        <v>4441</v>
      </c>
      <c r="L871" s="72"/>
      <c r="M871" s="73"/>
      <c r="Q871" s="27">
        <v>34464101</v>
      </c>
      <c r="R871" s="27" t="s">
        <v>920</v>
      </c>
      <c r="S871" s="84">
        <v>51343301</v>
      </c>
      <c r="T871" s="85" t="s">
        <v>2986</v>
      </c>
    </row>
    <row r="872" spans="10:20" ht="63.75" x14ac:dyDescent="0.25">
      <c r="J872" s="110" t="s">
        <v>1411</v>
      </c>
      <c r="K872" s="113" t="s">
        <v>4442</v>
      </c>
      <c r="L872" s="72"/>
      <c r="M872" s="73"/>
      <c r="Q872" s="27">
        <v>33181201</v>
      </c>
      <c r="R872" s="27" t="s">
        <v>921</v>
      </c>
      <c r="S872" s="84">
        <v>51344001</v>
      </c>
      <c r="T872" s="85" t="s">
        <v>2987</v>
      </c>
    </row>
    <row r="873" spans="10:20" ht="102" x14ac:dyDescent="0.25">
      <c r="J873" s="110" t="s">
        <v>1415</v>
      </c>
      <c r="K873" s="113" t="s">
        <v>4443</v>
      </c>
      <c r="L873" s="72"/>
      <c r="M873" s="73"/>
      <c r="Q873" s="27">
        <v>52181211</v>
      </c>
      <c r="R873" s="27" t="s">
        <v>922</v>
      </c>
      <c r="S873" s="84">
        <v>51500201</v>
      </c>
      <c r="T873" s="85" t="s">
        <v>2988</v>
      </c>
    </row>
    <row r="874" spans="10:20" ht="63.75" x14ac:dyDescent="0.25">
      <c r="J874" s="110" t="s">
        <v>1413</v>
      </c>
      <c r="K874" s="113" t="s">
        <v>1414</v>
      </c>
      <c r="L874" s="72"/>
      <c r="M874" s="73"/>
      <c r="Q874" s="27">
        <v>31529209</v>
      </c>
      <c r="R874" s="27" t="s">
        <v>923</v>
      </c>
      <c r="S874" s="84">
        <v>51500801</v>
      </c>
      <c r="T874" s="85" t="s">
        <v>2989</v>
      </c>
    </row>
    <row r="875" spans="10:20" ht="102" x14ac:dyDescent="0.25">
      <c r="J875" s="110" t="s">
        <v>1418</v>
      </c>
      <c r="K875" s="113" t="s">
        <v>4444</v>
      </c>
      <c r="L875" s="72"/>
      <c r="M875" s="73"/>
      <c r="Q875" s="27">
        <v>52702602</v>
      </c>
      <c r="R875" s="27" t="s">
        <v>924</v>
      </c>
      <c r="S875" s="84">
        <v>51500802</v>
      </c>
      <c r="T875" s="85" t="s">
        <v>2990</v>
      </c>
    </row>
    <row r="876" spans="10:20" ht="51" x14ac:dyDescent="0.25">
      <c r="J876" s="110" t="s">
        <v>1405</v>
      </c>
      <c r="K876" s="113" t="s">
        <v>4445</v>
      </c>
      <c r="L876" s="72"/>
      <c r="M876" s="73"/>
      <c r="Q876" s="27">
        <v>52840901</v>
      </c>
      <c r="R876" s="27" t="s">
        <v>925</v>
      </c>
      <c r="S876" s="84">
        <v>515210100000000</v>
      </c>
      <c r="T876" s="85" t="s">
        <v>2991</v>
      </c>
    </row>
    <row r="877" spans="10:20" ht="114.75" x14ac:dyDescent="0.25">
      <c r="J877" s="110" t="s">
        <v>1408</v>
      </c>
      <c r="K877" s="113" t="s">
        <v>4446</v>
      </c>
      <c r="L877" s="72"/>
      <c r="M877" s="73"/>
      <c r="Q877" s="27">
        <v>55343503</v>
      </c>
      <c r="R877" s="27" t="s">
        <v>926</v>
      </c>
      <c r="S877" s="84">
        <v>51521201</v>
      </c>
      <c r="T877" s="85" t="s">
        <v>2992</v>
      </c>
    </row>
    <row r="878" spans="10:20" ht="89.25" x14ac:dyDescent="0.25">
      <c r="J878" s="110" t="s">
        <v>1404</v>
      </c>
      <c r="K878" s="113" t="s">
        <v>4447</v>
      </c>
      <c r="L878" s="72"/>
      <c r="M878" s="73"/>
      <c r="Q878" s="27">
        <v>31789902</v>
      </c>
      <c r="R878" s="27" t="s">
        <v>927</v>
      </c>
      <c r="S878" s="84">
        <v>51522201</v>
      </c>
      <c r="T878" s="85" t="s">
        <v>2993</v>
      </c>
    </row>
    <row r="879" spans="10:20" ht="38.25" x14ac:dyDescent="0.25">
      <c r="J879" s="115" t="s">
        <v>4002</v>
      </c>
      <c r="K879" s="114" t="s">
        <v>4448</v>
      </c>
      <c r="L879" s="72"/>
      <c r="M879" s="73"/>
      <c r="Q879" s="27">
        <v>31525903</v>
      </c>
      <c r="R879" s="27" t="s">
        <v>928</v>
      </c>
      <c r="S879" s="84">
        <v>51522202</v>
      </c>
      <c r="T879" s="85" t="s">
        <v>2994</v>
      </c>
    </row>
    <row r="880" spans="10:20" ht="25.5" x14ac:dyDescent="0.25">
      <c r="J880" s="115" t="s">
        <v>4282</v>
      </c>
      <c r="K880" s="114" t="s">
        <v>4449</v>
      </c>
      <c r="L880" s="72"/>
      <c r="M880" s="73"/>
      <c r="Q880" s="27">
        <v>52340402</v>
      </c>
      <c r="R880" s="27" t="s">
        <v>929</v>
      </c>
      <c r="S880" s="84">
        <v>51522301</v>
      </c>
      <c r="T880" s="85" t="s">
        <v>1018</v>
      </c>
    </row>
    <row r="881" spans="10:20" ht="89.25" x14ac:dyDescent="0.25">
      <c r="J881" s="113" t="s">
        <v>1838</v>
      </c>
      <c r="K881" s="113" t="s">
        <v>1839</v>
      </c>
      <c r="L881" s="72"/>
      <c r="M881" s="73"/>
      <c r="Q881" s="27">
        <v>54840201</v>
      </c>
      <c r="R881" s="27" t="s">
        <v>930</v>
      </c>
      <c r="S881" s="84">
        <v>51522302</v>
      </c>
      <c r="T881" s="85" t="s">
        <v>2995</v>
      </c>
    </row>
    <row r="882" spans="10:20" ht="76.5" x14ac:dyDescent="0.25">
      <c r="J882" s="110" t="s">
        <v>1853</v>
      </c>
      <c r="K882" s="113" t="s">
        <v>1175</v>
      </c>
      <c r="L882" s="72"/>
      <c r="M882" s="73"/>
      <c r="Q882" s="27">
        <v>51522309</v>
      </c>
      <c r="R882" s="27" t="s">
        <v>931</v>
      </c>
      <c r="S882" s="84">
        <v>51522303</v>
      </c>
      <c r="T882" s="85" t="s">
        <v>2996</v>
      </c>
    </row>
    <row r="883" spans="10:20" ht="102" x14ac:dyDescent="0.25">
      <c r="J883" s="110" t="s">
        <v>1865</v>
      </c>
      <c r="K883" s="113" t="s">
        <v>4283</v>
      </c>
      <c r="L883" s="72"/>
      <c r="M883" s="73"/>
      <c r="Q883" s="27">
        <v>31529210</v>
      </c>
      <c r="R883" s="27" t="s">
        <v>932</v>
      </c>
      <c r="S883" s="84">
        <v>51522305</v>
      </c>
      <c r="T883" s="85" t="s">
        <v>1076</v>
      </c>
    </row>
    <row r="884" spans="10:20" ht="76.5" x14ac:dyDescent="0.25">
      <c r="J884" s="110" t="s">
        <v>1882</v>
      </c>
      <c r="K884" s="113" t="s">
        <v>4284</v>
      </c>
      <c r="L884" s="72"/>
      <c r="M884" s="73"/>
      <c r="Q884" s="27">
        <v>54500801</v>
      </c>
      <c r="R884" s="27" t="s">
        <v>933</v>
      </c>
      <c r="S884" s="84">
        <v>51522306</v>
      </c>
      <c r="T884" s="85" t="s">
        <v>2997</v>
      </c>
    </row>
    <row r="885" spans="10:20" ht="38.25" x14ac:dyDescent="0.25">
      <c r="J885" s="110" t="s">
        <v>1885</v>
      </c>
      <c r="K885" s="113" t="s">
        <v>4285</v>
      </c>
      <c r="L885" s="72"/>
      <c r="M885" s="73"/>
      <c r="Q885" s="27">
        <v>55343501</v>
      </c>
      <c r="R885" s="27" t="s">
        <v>934</v>
      </c>
      <c r="S885" s="84">
        <v>51522307</v>
      </c>
      <c r="T885" s="85" t="s">
        <v>2998</v>
      </c>
    </row>
    <row r="886" spans="10:20" ht="25.5" x14ac:dyDescent="0.25">
      <c r="J886" s="110" t="s">
        <v>1886</v>
      </c>
      <c r="K886" s="113" t="s">
        <v>4286</v>
      </c>
      <c r="L886" s="72"/>
      <c r="M886" s="73"/>
      <c r="Q886" s="27">
        <v>52891202</v>
      </c>
      <c r="R886" s="27" t="s">
        <v>935</v>
      </c>
      <c r="S886" s="84">
        <v>51522309</v>
      </c>
      <c r="T886" s="85" t="s">
        <v>2999</v>
      </c>
    </row>
    <row r="887" spans="10:20" ht="51" x14ac:dyDescent="0.25">
      <c r="J887" s="110" t="s">
        <v>1887</v>
      </c>
      <c r="K887" s="113" t="s">
        <v>1888</v>
      </c>
      <c r="L887" s="72"/>
      <c r="M887" s="73"/>
      <c r="Q887" s="27">
        <v>71891201</v>
      </c>
      <c r="R887" s="27" t="s">
        <v>936</v>
      </c>
      <c r="S887" s="84">
        <v>51522310</v>
      </c>
      <c r="T887" s="85" t="s">
        <v>3000</v>
      </c>
    </row>
    <row r="888" spans="10:20" ht="63.75" x14ac:dyDescent="0.25">
      <c r="J888" s="110" t="s">
        <v>1889</v>
      </c>
      <c r="K888" s="113" t="s">
        <v>1142</v>
      </c>
      <c r="L888" s="72"/>
      <c r="M888" s="73"/>
      <c r="Q888" s="27">
        <v>53544108</v>
      </c>
      <c r="R888" s="27" t="s">
        <v>937</v>
      </c>
      <c r="S888" s="84">
        <v>51522311</v>
      </c>
      <c r="T888" s="85" t="s">
        <v>3001</v>
      </c>
    </row>
    <row r="889" spans="10:20" ht="89.25" x14ac:dyDescent="0.25">
      <c r="J889" s="110" t="s">
        <v>1890</v>
      </c>
      <c r="K889" s="113" t="s">
        <v>1120</v>
      </c>
      <c r="L889" s="72"/>
      <c r="M889" s="73"/>
      <c r="Q889" s="27">
        <v>51524107</v>
      </c>
      <c r="R889" s="27" t="s">
        <v>938</v>
      </c>
      <c r="S889" s="84">
        <v>51524104</v>
      </c>
      <c r="T889" s="85" t="s">
        <v>3002</v>
      </c>
    </row>
    <row r="890" spans="10:20" ht="26.25" x14ac:dyDescent="0.25">
      <c r="J890" s="110" t="s">
        <v>1840</v>
      </c>
      <c r="K890" s="113" t="s">
        <v>4287</v>
      </c>
      <c r="L890" s="72"/>
      <c r="M890" s="73"/>
      <c r="Q890" s="27">
        <v>52524103</v>
      </c>
      <c r="R890" s="27" t="s">
        <v>939</v>
      </c>
      <c r="S890" s="84">
        <v>51524105</v>
      </c>
      <c r="T890" s="85" t="s">
        <v>3003</v>
      </c>
    </row>
    <row r="891" spans="10:20" ht="26.25" x14ac:dyDescent="0.25">
      <c r="J891" s="110" t="s">
        <v>1841</v>
      </c>
      <c r="K891" s="113" t="s">
        <v>4288</v>
      </c>
      <c r="L891" s="72"/>
      <c r="M891" s="73"/>
      <c r="Q891" s="27">
        <v>53544107</v>
      </c>
      <c r="R891" s="27" t="s">
        <v>940</v>
      </c>
      <c r="S891" s="84">
        <v>51524106</v>
      </c>
      <c r="T891" s="85" t="s">
        <v>3004</v>
      </c>
    </row>
    <row r="892" spans="10:20" ht="51" x14ac:dyDescent="0.25">
      <c r="J892" s="110" t="s">
        <v>1842</v>
      </c>
      <c r="K892" s="113" t="s">
        <v>4289</v>
      </c>
      <c r="L892" s="72"/>
      <c r="M892" s="73"/>
      <c r="Q892" s="27">
        <v>52524104</v>
      </c>
      <c r="R892" s="27" t="s">
        <v>941</v>
      </c>
      <c r="S892" s="84">
        <v>51524107</v>
      </c>
      <c r="T892" s="85" t="s">
        <v>3005</v>
      </c>
    </row>
    <row r="893" spans="10:20" ht="51" x14ac:dyDescent="0.25">
      <c r="J893" s="110" t="s">
        <v>1843</v>
      </c>
      <c r="K893" s="113" t="s">
        <v>4290</v>
      </c>
      <c r="L893" s="72"/>
      <c r="M893" s="73"/>
      <c r="Q893" s="27">
        <v>52501806</v>
      </c>
      <c r="R893" s="27" t="s">
        <v>942</v>
      </c>
      <c r="S893" s="84">
        <v>51524301</v>
      </c>
      <c r="T893" s="85" t="s">
        <v>3006</v>
      </c>
    </row>
    <row r="894" spans="10:20" ht="114.75" x14ac:dyDescent="0.25">
      <c r="J894" s="110" t="s">
        <v>1844</v>
      </c>
      <c r="K894" s="113" t="s">
        <v>1845</v>
      </c>
      <c r="L894" s="72"/>
      <c r="M894" s="73"/>
      <c r="Q894" s="27">
        <v>52541108</v>
      </c>
      <c r="R894" s="27" t="s">
        <v>943</v>
      </c>
      <c r="S894" s="84">
        <v>51524403</v>
      </c>
      <c r="T894" s="85" t="s">
        <v>3007</v>
      </c>
    </row>
    <row r="895" spans="10:20" ht="76.5" x14ac:dyDescent="0.25">
      <c r="J895" s="110" t="s">
        <v>1846</v>
      </c>
      <c r="K895" s="113" t="s">
        <v>1847</v>
      </c>
      <c r="L895" s="72"/>
      <c r="M895" s="73"/>
      <c r="Q895" s="27">
        <v>33786203</v>
      </c>
      <c r="R895" s="27" t="s">
        <v>944</v>
      </c>
      <c r="S895" s="84">
        <v>515250100015201</v>
      </c>
      <c r="T895" s="85" t="s">
        <v>3008</v>
      </c>
    </row>
    <row r="896" spans="10:20" ht="76.5" x14ac:dyDescent="0.25">
      <c r="J896" s="110" t="s">
        <v>1848</v>
      </c>
      <c r="K896" s="113" t="s">
        <v>1177</v>
      </c>
      <c r="L896" s="72"/>
      <c r="M896" s="73"/>
      <c r="Q896" s="27">
        <v>31521217</v>
      </c>
      <c r="R896" s="27" t="s">
        <v>945</v>
      </c>
      <c r="S896" s="84">
        <v>515250100015401</v>
      </c>
      <c r="T896" s="85" t="s">
        <v>1077</v>
      </c>
    </row>
    <row r="897" spans="10:20" ht="63.75" x14ac:dyDescent="0.25">
      <c r="J897" s="110" t="s">
        <v>1849</v>
      </c>
      <c r="K897" s="113" t="s">
        <v>4291</v>
      </c>
      <c r="L897" s="72"/>
      <c r="M897" s="73"/>
      <c r="Q897" s="27">
        <v>55840902</v>
      </c>
      <c r="R897" s="27" t="s">
        <v>946</v>
      </c>
      <c r="S897" s="84">
        <v>515250101002101</v>
      </c>
      <c r="T897" s="85" t="s">
        <v>3009</v>
      </c>
    </row>
    <row r="898" spans="10:20" ht="76.5" x14ac:dyDescent="0.25">
      <c r="J898" s="110" t="s">
        <v>1850</v>
      </c>
      <c r="K898" s="113" t="s">
        <v>1851</v>
      </c>
      <c r="L898" s="72"/>
      <c r="M898" s="73"/>
      <c r="Q898" s="27">
        <v>31521211</v>
      </c>
      <c r="R898" s="27" t="s">
        <v>947</v>
      </c>
      <c r="S898" s="84">
        <v>515250101003101</v>
      </c>
      <c r="T898" s="85" t="s">
        <v>3010</v>
      </c>
    </row>
    <row r="899" spans="10:20" ht="63.75" x14ac:dyDescent="0.25">
      <c r="J899" s="110" t="s">
        <v>1852</v>
      </c>
      <c r="K899" s="113" t="s">
        <v>4292</v>
      </c>
      <c r="L899" s="72"/>
      <c r="M899" s="73"/>
      <c r="Q899" s="27">
        <v>31527806</v>
      </c>
      <c r="R899" s="27" t="s">
        <v>948</v>
      </c>
      <c r="S899" s="84">
        <v>515250101003102</v>
      </c>
      <c r="T899" s="85" t="s">
        <v>3011</v>
      </c>
    </row>
    <row r="900" spans="10:20" ht="51" x14ac:dyDescent="0.25">
      <c r="J900" s="110" t="s">
        <v>1854</v>
      </c>
      <c r="K900" s="113" t="s">
        <v>1174</v>
      </c>
      <c r="L900" s="72"/>
      <c r="M900" s="73"/>
      <c r="Q900" s="27">
        <v>54345201</v>
      </c>
      <c r="R900" s="27" t="s">
        <v>949</v>
      </c>
      <c r="S900" s="84">
        <v>515250110000000</v>
      </c>
      <c r="T900" s="85" t="s">
        <v>3012</v>
      </c>
    </row>
    <row r="901" spans="10:20" ht="38.25" x14ac:dyDescent="0.25">
      <c r="J901" s="110" t="s">
        <v>1855</v>
      </c>
      <c r="K901" s="113" t="s">
        <v>4293</v>
      </c>
      <c r="L901" s="72"/>
      <c r="M901" s="73"/>
      <c r="Q901" s="27">
        <v>55620302</v>
      </c>
      <c r="R901" s="27" t="s">
        <v>950</v>
      </c>
      <c r="S901" s="84">
        <v>515250200000000</v>
      </c>
      <c r="T901" s="85" t="s">
        <v>3013</v>
      </c>
    </row>
    <row r="902" spans="10:20" ht="25.5" x14ac:dyDescent="0.25">
      <c r="J902" s="110" t="s">
        <v>1856</v>
      </c>
      <c r="K902" s="113" t="s">
        <v>4294</v>
      </c>
      <c r="L902" s="72"/>
      <c r="M902" s="73"/>
      <c r="Q902" s="27">
        <v>53620304</v>
      </c>
      <c r="R902" s="27" t="s">
        <v>951</v>
      </c>
      <c r="S902" s="84">
        <v>515250200015401</v>
      </c>
      <c r="T902" s="85" t="s">
        <v>1078</v>
      </c>
    </row>
    <row r="903" spans="10:20" ht="63.75" x14ac:dyDescent="0.25">
      <c r="J903" s="110" t="s">
        <v>1857</v>
      </c>
      <c r="K903" s="113" t="s">
        <v>4295</v>
      </c>
      <c r="L903" s="72"/>
      <c r="M903" s="73"/>
      <c r="Q903" s="27">
        <v>31521212</v>
      </c>
      <c r="R903" s="27" t="s">
        <v>952</v>
      </c>
      <c r="S903" s="84">
        <v>515250200105101</v>
      </c>
      <c r="T903" s="85" t="s">
        <v>1079</v>
      </c>
    </row>
    <row r="904" spans="10:20" ht="25.5" x14ac:dyDescent="0.25">
      <c r="J904" s="110" t="s">
        <v>1858</v>
      </c>
      <c r="K904" s="113" t="s">
        <v>4296</v>
      </c>
      <c r="L904" s="72"/>
      <c r="M904" s="73"/>
      <c r="Q904" s="27">
        <v>52896201</v>
      </c>
      <c r="R904" s="27" t="s">
        <v>953</v>
      </c>
      <c r="S904" s="84">
        <v>515250200105102</v>
      </c>
      <c r="T904" s="85" t="s">
        <v>1080</v>
      </c>
    </row>
    <row r="905" spans="10:20" ht="51" x14ac:dyDescent="0.25">
      <c r="J905" s="110" t="s">
        <v>1859</v>
      </c>
      <c r="K905" s="113" t="s">
        <v>4297</v>
      </c>
      <c r="L905" s="72"/>
      <c r="M905" s="73"/>
      <c r="Q905" s="27">
        <v>55840903</v>
      </c>
      <c r="R905" s="27" t="s">
        <v>954</v>
      </c>
      <c r="S905" s="84">
        <v>515250200105103</v>
      </c>
      <c r="T905" s="85" t="s">
        <v>1081</v>
      </c>
    </row>
    <row r="906" spans="10:20" ht="51" x14ac:dyDescent="0.25">
      <c r="J906" s="110" t="s">
        <v>1860</v>
      </c>
      <c r="K906" s="113" t="s">
        <v>1861</v>
      </c>
      <c r="L906" s="72"/>
      <c r="M906" s="73"/>
      <c r="Q906" s="27">
        <v>33896201</v>
      </c>
      <c r="R906" s="27" t="s">
        <v>955</v>
      </c>
      <c r="S906" s="84">
        <v>515250201303101</v>
      </c>
      <c r="T906" s="85" t="s">
        <v>3014</v>
      </c>
    </row>
    <row r="907" spans="10:20" ht="76.5" x14ac:dyDescent="0.25">
      <c r="J907" s="110" t="s">
        <v>1862</v>
      </c>
      <c r="K907" s="113" t="s">
        <v>4298</v>
      </c>
      <c r="L907" s="72"/>
      <c r="M907" s="73"/>
      <c r="Q907" s="27">
        <v>52896202</v>
      </c>
      <c r="R907" s="27" t="s">
        <v>956</v>
      </c>
      <c r="S907" s="84">
        <v>51526201</v>
      </c>
      <c r="T907" s="85" t="s">
        <v>1027</v>
      </c>
    </row>
    <row r="908" spans="10:20" ht="76.5" x14ac:dyDescent="0.25">
      <c r="J908" s="110" t="s">
        <v>1863</v>
      </c>
      <c r="K908" s="113" t="s">
        <v>1864</v>
      </c>
      <c r="L908" s="72"/>
      <c r="M908" s="73"/>
      <c r="Q908" s="27">
        <v>54343802</v>
      </c>
      <c r="R908" s="27" t="s">
        <v>957</v>
      </c>
      <c r="S908" s="84">
        <v>51527802</v>
      </c>
      <c r="T908" s="85" t="s">
        <v>2467</v>
      </c>
    </row>
    <row r="909" spans="10:20" ht="76.5" x14ac:dyDescent="0.25">
      <c r="J909" s="110" t="s">
        <v>4299</v>
      </c>
      <c r="K909" s="113" t="s">
        <v>4300</v>
      </c>
      <c r="L909" s="72"/>
      <c r="M909" s="73"/>
      <c r="Q909" s="27">
        <v>34525101</v>
      </c>
      <c r="R909" s="27" t="s">
        <v>373</v>
      </c>
      <c r="S909" s="84">
        <v>51528202</v>
      </c>
      <c r="T909" s="85" t="s">
        <v>3015</v>
      </c>
    </row>
    <row r="910" spans="10:20" ht="76.5" x14ac:dyDescent="0.25">
      <c r="J910" s="110" t="s">
        <v>1866</v>
      </c>
      <c r="K910" s="113" t="s">
        <v>4301</v>
      </c>
      <c r="L910" s="72"/>
      <c r="M910" s="73"/>
      <c r="Q910" s="27">
        <v>52622210</v>
      </c>
      <c r="R910" s="27" t="s">
        <v>374</v>
      </c>
      <c r="S910" s="84">
        <v>51528207</v>
      </c>
      <c r="T910" s="85" t="s">
        <v>3016</v>
      </c>
    </row>
    <row r="911" spans="10:20" ht="63.75" x14ac:dyDescent="0.25">
      <c r="J911" s="110" t="s">
        <v>1874</v>
      </c>
      <c r="K911" s="113" t="s">
        <v>1176</v>
      </c>
      <c r="L911" s="72"/>
      <c r="M911" s="73"/>
      <c r="Q911" s="27">
        <v>21521204</v>
      </c>
      <c r="R911" s="27" t="s">
        <v>375</v>
      </c>
      <c r="S911" s="84">
        <v>51540101</v>
      </c>
      <c r="T911" s="85" t="s">
        <v>3017</v>
      </c>
    </row>
    <row r="912" spans="10:20" ht="76.5" x14ac:dyDescent="0.25">
      <c r="J912" s="110" t="s">
        <v>1867</v>
      </c>
      <c r="K912" s="113" t="s">
        <v>1868</v>
      </c>
      <c r="L912" s="72"/>
      <c r="M912" s="73"/>
      <c r="Q912" s="27">
        <v>53549902</v>
      </c>
      <c r="R912" s="27" t="s">
        <v>376</v>
      </c>
      <c r="S912" s="84">
        <v>515410100105101</v>
      </c>
      <c r="T912" s="85" t="s">
        <v>3018</v>
      </c>
    </row>
    <row r="913" spans="10:20" ht="51" x14ac:dyDescent="0.25">
      <c r="J913" s="110" t="s">
        <v>1869</v>
      </c>
      <c r="K913" s="113" t="s">
        <v>1870</v>
      </c>
      <c r="L913" s="72"/>
      <c r="M913" s="73"/>
      <c r="Q913" s="27">
        <v>33782602</v>
      </c>
      <c r="R913" s="27" t="s">
        <v>377</v>
      </c>
      <c r="S913" s="84">
        <v>515410100105102</v>
      </c>
      <c r="T913" s="85" t="s">
        <v>3019</v>
      </c>
    </row>
    <row r="914" spans="10:20" ht="76.5" x14ac:dyDescent="0.25">
      <c r="J914" s="110" t="s">
        <v>4450</v>
      </c>
      <c r="K914" s="113" t="s">
        <v>1871</v>
      </c>
      <c r="L914" s="72"/>
      <c r="M914" s="73"/>
      <c r="Q914" s="27">
        <v>54842502</v>
      </c>
      <c r="R914" s="27" t="s">
        <v>378</v>
      </c>
      <c r="S914" s="84">
        <v>515410100105103</v>
      </c>
      <c r="T914" s="85" t="s">
        <v>3020</v>
      </c>
    </row>
    <row r="915" spans="10:20" ht="51" x14ac:dyDescent="0.25">
      <c r="J915" s="110" t="s">
        <v>1872</v>
      </c>
      <c r="K915" s="113" t="s">
        <v>1873</v>
      </c>
      <c r="L915" s="72"/>
      <c r="M915" s="73"/>
      <c r="Q915" s="27">
        <v>52343904</v>
      </c>
      <c r="R915" s="27" t="s">
        <v>379</v>
      </c>
      <c r="S915" s="84">
        <v>515420130000000</v>
      </c>
      <c r="T915" s="85" t="s">
        <v>3021</v>
      </c>
    </row>
    <row r="916" spans="10:20" ht="89.25" x14ac:dyDescent="0.25">
      <c r="J916" s="110" t="s">
        <v>1875</v>
      </c>
      <c r="K916" s="113" t="s">
        <v>4302</v>
      </c>
      <c r="L916" s="72"/>
      <c r="M916" s="73"/>
      <c r="Q916" s="27">
        <v>52782204</v>
      </c>
      <c r="R916" s="27" t="s">
        <v>380</v>
      </c>
      <c r="S916" s="84">
        <v>515420130105101</v>
      </c>
      <c r="T916" s="85" t="s">
        <v>2819</v>
      </c>
    </row>
    <row r="917" spans="10:20" ht="63.75" x14ac:dyDescent="0.25">
      <c r="J917" s="110" t="s">
        <v>1876</v>
      </c>
      <c r="K917" s="113" t="s">
        <v>1877</v>
      </c>
      <c r="L917" s="72"/>
      <c r="M917" s="73"/>
      <c r="Q917" s="27">
        <v>51522310</v>
      </c>
      <c r="R917" s="27" t="s">
        <v>381</v>
      </c>
      <c r="S917" s="84">
        <v>515420130105102</v>
      </c>
      <c r="T917" s="85" t="s">
        <v>1014</v>
      </c>
    </row>
    <row r="918" spans="10:20" ht="51" x14ac:dyDescent="0.25">
      <c r="J918" s="110" t="s">
        <v>1878</v>
      </c>
      <c r="K918" s="113" t="s">
        <v>1879</v>
      </c>
      <c r="L918" s="72"/>
      <c r="M918" s="73"/>
      <c r="Q918" s="27">
        <v>54464104</v>
      </c>
      <c r="R918" s="27" t="s">
        <v>382</v>
      </c>
      <c r="S918" s="84">
        <v>515420200000000</v>
      </c>
      <c r="T918" s="85" t="s">
        <v>3022</v>
      </c>
    </row>
    <row r="919" spans="10:20" ht="114.75" x14ac:dyDescent="0.25">
      <c r="J919" s="110" t="s">
        <v>1880</v>
      </c>
      <c r="K919" s="113" t="s">
        <v>1881</v>
      </c>
      <c r="L919" s="72"/>
      <c r="M919" s="73"/>
      <c r="Q919" s="27">
        <v>52464103</v>
      </c>
      <c r="R919" s="27" t="s">
        <v>383</v>
      </c>
      <c r="S919" s="84">
        <v>51620701</v>
      </c>
      <c r="T919" s="85" t="s">
        <v>3023</v>
      </c>
    </row>
    <row r="920" spans="10:20" ht="51" x14ac:dyDescent="0.25">
      <c r="J920" s="110" t="s">
        <v>1883</v>
      </c>
      <c r="K920" s="113" t="s">
        <v>1884</v>
      </c>
      <c r="L920" s="72"/>
      <c r="M920" s="73"/>
      <c r="Q920" s="27">
        <v>33464101</v>
      </c>
      <c r="R920" s="27" t="s">
        <v>384</v>
      </c>
      <c r="S920" s="84">
        <v>51620702</v>
      </c>
      <c r="T920" s="85" t="s">
        <v>3024</v>
      </c>
    </row>
    <row r="921" spans="10:20" ht="76.5" x14ac:dyDescent="0.25">
      <c r="J921" s="113" t="s">
        <v>1547</v>
      </c>
      <c r="K921" s="113" t="s">
        <v>999</v>
      </c>
      <c r="L921" s="72"/>
      <c r="M921" s="73"/>
      <c r="Q921" s="27">
        <v>54464105</v>
      </c>
      <c r="R921" s="27" t="s">
        <v>385</v>
      </c>
      <c r="S921" s="84">
        <v>516210100000000</v>
      </c>
      <c r="T921" s="85" t="s">
        <v>3025</v>
      </c>
    </row>
    <row r="922" spans="10:20" x14ac:dyDescent="0.25">
      <c r="J922" s="110" t="s">
        <v>1553</v>
      </c>
      <c r="K922" s="113" t="s">
        <v>4303</v>
      </c>
      <c r="L922" s="72"/>
      <c r="M922" s="73"/>
      <c r="Q922" s="27">
        <v>55343602</v>
      </c>
      <c r="R922" s="27" t="s">
        <v>386</v>
      </c>
      <c r="S922" s="84">
        <v>51700101</v>
      </c>
      <c r="T922" s="85" t="s">
        <v>3026</v>
      </c>
    </row>
    <row r="923" spans="10:20" ht="76.5" x14ac:dyDescent="0.25">
      <c r="J923" s="110" t="s">
        <v>4304</v>
      </c>
      <c r="K923" s="113" t="s">
        <v>1149</v>
      </c>
      <c r="L923" s="72"/>
      <c r="M923" s="73"/>
      <c r="Q923" s="27">
        <v>32521203</v>
      </c>
      <c r="R923" s="27" t="s">
        <v>387</v>
      </c>
      <c r="S923" s="84">
        <v>51781201</v>
      </c>
      <c r="T923" s="85" t="s">
        <v>1082</v>
      </c>
    </row>
    <row r="924" spans="10:20" ht="25.5" x14ac:dyDescent="0.25">
      <c r="J924" s="110" t="s">
        <v>4305</v>
      </c>
      <c r="K924" s="113" t="s">
        <v>1582</v>
      </c>
      <c r="L924" s="72"/>
      <c r="M924" s="73"/>
      <c r="Q924" s="27">
        <v>31521622</v>
      </c>
      <c r="R924" s="27" t="s">
        <v>388</v>
      </c>
      <c r="S924" s="84">
        <v>51782201</v>
      </c>
      <c r="T924" s="85" t="s">
        <v>2928</v>
      </c>
    </row>
    <row r="925" spans="10:20" ht="51" x14ac:dyDescent="0.25">
      <c r="J925" s="110" t="s">
        <v>4306</v>
      </c>
      <c r="K925" s="113" t="s">
        <v>1583</v>
      </c>
      <c r="L925" s="72"/>
      <c r="M925" s="73"/>
      <c r="Q925" s="27">
        <v>21521205</v>
      </c>
      <c r="R925" s="27" t="s">
        <v>389</v>
      </c>
      <c r="S925" s="84">
        <v>51786202</v>
      </c>
      <c r="T925" s="85" t="s">
        <v>3027</v>
      </c>
    </row>
    <row r="926" spans="10:20" ht="63.75" x14ac:dyDescent="0.25">
      <c r="J926" s="110" t="s">
        <v>4307</v>
      </c>
      <c r="K926" s="113" t="s">
        <v>4308</v>
      </c>
      <c r="L926" s="72"/>
      <c r="M926" s="73"/>
      <c r="Q926" s="27">
        <v>53620305</v>
      </c>
      <c r="R926" s="27" t="s">
        <v>390</v>
      </c>
      <c r="S926" s="84">
        <v>51786205</v>
      </c>
      <c r="T926" s="85" t="s">
        <v>3028</v>
      </c>
    </row>
    <row r="927" spans="10:20" ht="76.5" x14ac:dyDescent="0.25">
      <c r="J927" s="110" t="s">
        <v>4309</v>
      </c>
      <c r="K927" s="113" t="s">
        <v>4310</v>
      </c>
      <c r="L927" s="72"/>
      <c r="M927" s="73"/>
      <c r="Q927" s="27">
        <v>31523603</v>
      </c>
      <c r="R927" s="27" t="s">
        <v>391</v>
      </c>
      <c r="S927" s="84">
        <v>51787202</v>
      </c>
      <c r="T927" s="85" t="s">
        <v>1083</v>
      </c>
    </row>
    <row r="928" spans="10:20" ht="25.5" x14ac:dyDescent="0.25">
      <c r="J928" s="110" t="s">
        <v>4311</v>
      </c>
      <c r="K928" s="113" t="s">
        <v>1584</v>
      </c>
      <c r="L928" s="72"/>
      <c r="M928" s="73"/>
      <c r="Q928" s="27">
        <v>33891901</v>
      </c>
      <c r="R928" s="27" t="s">
        <v>392</v>
      </c>
      <c r="S928" s="84">
        <v>51789902</v>
      </c>
      <c r="T928" s="85" t="s">
        <v>3029</v>
      </c>
    </row>
    <row r="929" spans="10:20" ht="89.25" x14ac:dyDescent="0.25">
      <c r="J929" s="110" t="s">
        <v>4312</v>
      </c>
      <c r="K929" s="113" t="s">
        <v>1548</v>
      </c>
      <c r="L929" s="72"/>
      <c r="M929" s="73"/>
      <c r="Q929" s="27">
        <v>54344201</v>
      </c>
      <c r="R929" s="27" t="s">
        <v>393</v>
      </c>
      <c r="S929" s="84">
        <v>51789903</v>
      </c>
      <c r="T929" s="85" t="s">
        <v>3030</v>
      </c>
    </row>
    <row r="930" spans="10:20" ht="38.25" x14ac:dyDescent="0.25">
      <c r="J930" s="110" t="s">
        <v>4313</v>
      </c>
      <c r="K930" s="113" t="s">
        <v>4314</v>
      </c>
      <c r="L930" s="72"/>
      <c r="M930" s="73"/>
      <c r="Q930" s="27">
        <v>52344201</v>
      </c>
      <c r="R930" s="27" t="s">
        <v>394</v>
      </c>
      <c r="S930" s="84">
        <v>51842901</v>
      </c>
      <c r="T930" s="85" t="s">
        <v>3031</v>
      </c>
    </row>
    <row r="931" spans="10:20" ht="25.5" x14ac:dyDescent="0.25">
      <c r="J931" s="110" t="s">
        <v>4315</v>
      </c>
      <c r="K931" s="113" t="s">
        <v>4316</v>
      </c>
      <c r="L931" s="72"/>
      <c r="M931" s="73"/>
      <c r="Q931" s="27">
        <v>54340404</v>
      </c>
      <c r="R931" s="27" t="s">
        <v>395</v>
      </c>
      <c r="S931" s="84">
        <v>518530100000000</v>
      </c>
      <c r="T931" s="85" t="s">
        <v>3030</v>
      </c>
    </row>
    <row r="932" spans="10:20" ht="89.25" x14ac:dyDescent="0.25">
      <c r="J932" s="110" t="s">
        <v>4317</v>
      </c>
      <c r="K932" s="113" t="s">
        <v>4318</v>
      </c>
      <c r="L932" s="72"/>
      <c r="M932" s="73"/>
      <c r="Q932" s="27">
        <v>31521616</v>
      </c>
      <c r="R932" s="27" t="s">
        <v>396</v>
      </c>
      <c r="S932" s="84">
        <v>518530101002101</v>
      </c>
      <c r="T932" s="85" t="s">
        <v>3032</v>
      </c>
    </row>
    <row r="933" spans="10:20" ht="51" x14ac:dyDescent="0.25">
      <c r="J933" s="110" t="s">
        <v>4319</v>
      </c>
      <c r="K933" s="113" t="s">
        <v>1549</v>
      </c>
      <c r="L933" s="72"/>
      <c r="M933" s="73"/>
      <c r="Q933" s="27">
        <v>52544206</v>
      </c>
      <c r="R933" s="27" t="s">
        <v>397</v>
      </c>
      <c r="S933" s="84">
        <v>518530101003301</v>
      </c>
      <c r="T933" s="85" t="s">
        <v>3033</v>
      </c>
    </row>
    <row r="934" spans="10:20" ht="63.75" x14ac:dyDescent="0.25">
      <c r="J934" s="110" t="s">
        <v>4320</v>
      </c>
      <c r="K934" s="113" t="s">
        <v>1550</v>
      </c>
      <c r="L934" s="72"/>
      <c r="M934" s="73"/>
      <c r="Q934" s="27">
        <v>33523302</v>
      </c>
      <c r="R934" s="27" t="s">
        <v>958</v>
      </c>
      <c r="S934" s="84">
        <v>518610100000000</v>
      </c>
      <c r="T934" s="85" t="s">
        <v>2711</v>
      </c>
    </row>
    <row r="935" spans="10:20" ht="76.5" x14ac:dyDescent="0.25">
      <c r="J935" s="110" t="s">
        <v>4321</v>
      </c>
      <c r="K935" s="113" t="s">
        <v>1551</v>
      </c>
      <c r="L935" s="72"/>
      <c r="M935" s="73"/>
      <c r="Q935" s="27">
        <v>33521203</v>
      </c>
      <c r="R935" s="27" t="s">
        <v>959</v>
      </c>
      <c r="S935" s="84">
        <v>518610100015401</v>
      </c>
      <c r="T935" s="85" t="s">
        <v>3034</v>
      </c>
    </row>
    <row r="936" spans="10:20" ht="127.5" x14ac:dyDescent="0.25">
      <c r="J936" s="110" t="s">
        <v>4322</v>
      </c>
      <c r="K936" s="113" t="s">
        <v>1150</v>
      </c>
      <c r="L936" s="72"/>
      <c r="M936" s="73"/>
      <c r="Q936" s="27">
        <v>21527203</v>
      </c>
      <c r="R936" s="27" t="s">
        <v>960</v>
      </c>
      <c r="S936" s="84">
        <v>51891201</v>
      </c>
      <c r="T936" s="85" t="s">
        <v>3035</v>
      </c>
    </row>
    <row r="937" spans="10:20" ht="25.5" x14ac:dyDescent="0.25">
      <c r="J937" s="110" t="s">
        <v>4323</v>
      </c>
      <c r="K937" s="113" t="s">
        <v>1552</v>
      </c>
      <c r="L937" s="72"/>
      <c r="M937" s="73"/>
      <c r="Q937" s="27">
        <v>21527204</v>
      </c>
      <c r="R937" s="27" t="s">
        <v>961</v>
      </c>
      <c r="S937" s="84">
        <v>521400100000000</v>
      </c>
      <c r="T937" s="85" t="s">
        <v>3036</v>
      </c>
    </row>
    <row r="938" spans="10:20" ht="25.5" x14ac:dyDescent="0.25">
      <c r="J938" s="110" t="s">
        <v>4324</v>
      </c>
      <c r="K938" s="113" t="s">
        <v>1151</v>
      </c>
      <c r="L938" s="72"/>
      <c r="M938" s="73"/>
      <c r="Q938" s="27">
        <v>33521205</v>
      </c>
      <c r="R938" s="27" t="s">
        <v>962</v>
      </c>
      <c r="S938" s="84">
        <v>52149903</v>
      </c>
      <c r="T938" s="85" t="s">
        <v>3036</v>
      </c>
    </row>
    <row r="939" spans="10:20" ht="25.5" x14ac:dyDescent="0.25">
      <c r="J939" s="110" t="s">
        <v>4325</v>
      </c>
      <c r="K939" s="113" t="s">
        <v>1554</v>
      </c>
      <c r="L939" s="72"/>
      <c r="M939" s="73"/>
      <c r="Q939" s="27">
        <v>54183203</v>
      </c>
      <c r="R939" s="27" t="s">
        <v>963</v>
      </c>
      <c r="S939" s="84">
        <v>52149904</v>
      </c>
      <c r="T939" s="85" t="s">
        <v>3037</v>
      </c>
    </row>
    <row r="940" spans="10:20" ht="63.75" x14ac:dyDescent="0.25">
      <c r="J940" s="110" t="s">
        <v>4326</v>
      </c>
      <c r="K940" s="113" t="s">
        <v>4327</v>
      </c>
      <c r="L940" s="72"/>
      <c r="M940" s="73"/>
      <c r="Q940" s="27">
        <v>52183203</v>
      </c>
      <c r="R940" s="27" t="s">
        <v>964</v>
      </c>
      <c r="S940" s="84">
        <v>52181101</v>
      </c>
      <c r="T940" s="85" t="s">
        <v>3038</v>
      </c>
    </row>
    <row r="941" spans="10:20" ht="38.25" x14ac:dyDescent="0.25">
      <c r="J941" s="110" t="s">
        <v>4328</v>
      </c>
      <c r="K941" s="113" t="s">
        <v>4329</v>
      </c>
      <c r="L941" s="72"/>
      <c r="M941" s="73"/>
      <c r="Q941" s="27">
        <v>31788201</v>
      </c>
      <c r="R941" s="27" t="s">
        <v>965</v>
      </c>
      <c r="S941" s="84">
        <v>52181102</v>
      </c>
      <c r="T941" s="85" t="s">
        <v>3039</v>
      </c>
    </row>
    <row r="942" spans="10:20" ht="26.25" x14ac:dyDescent="0.25">
      <c r="J942" s="110" t="s">
        <v>4330</v>
      </c>
      <c r="K942" s="113" t="s">
        <v>1555</v>
      </c>
      <c r="L942" s="72"/>
      <c r="M942" s="73"/>
      <c r="Q942" s="27">
        <v>54189903</v>
      </c>
      <c r="R942" s="27" t="s">
        <v>966</v>
      </c>
      <c r="S942" s="84">
        <v>52181103</v>
      </c>
      <c r="T942" s="85" t="s">
        <v>3040</v>
      </c>
    </row>
    <row r="943" spans="10:20" ht="51" x14ac:dyDescent="0.25">
      <c r="J943" s="110" t="s">
        <v>4331</v>
      </c>
      <c r="K943" s="113" t="s">
        <v>1556</v>
      </c>
      <c r="L943" s="72"/>
      <c r="M943" s="73"/>
      <c r="Q943" s="27">
        <v>53549903</v>
      </c>
      <c r="R943" s="27" t="s">
        <v>967</v>
      </c>
      <c r="S943" s="84">
        <v>52181105</v>
      </c>
      <c r="T943" s="85" t="s">
        <v>3041</v>
      </c>
    </row>
    <row r="944" spans="10:20" ht="76.5" x14ac:dyDescent="0.25">
      <c r="J944" s="110" t="s">
        <v>1560</v>
      </c>
      <c r="K944" s="113" t="s">
        <v>1561</v>
      </c>
      <c r="L944" s="72"/>
      <c r="M944" s="73"/>
      <c r="Q944" s="27">
        <v>33527807</v>
      </c>
      <c r="R944" s="27" t="s">
        <v>968</v>
      </c>
      <c r="S944" s="84">
        <v>52181201</v>
      </c>
      <c r="T944" s="85" t="s">
        <v>3042</v>
      </c>
    </row>
    <row r="945" spans="10:20" ht="25.5" x14ac:dyDescent="0.25">
      <c r="J945" s="110" t="s">
        <v>1580</v>
      </c>
      <c r="K945" s="113" t="s">
        <v>1581</v>
      </c>
      <c r="L945" s="72"/>
      <c r="M945" s="73"/>
      <c r="Q945" s="27">
        <v>31521617</v>
      </c>
      <c r="R945" s="27" t="s">
        <v>969</v>
      </c>
      <c r="S945" s="84">
        <v>52181202</v>
      </c>
      <c r="T945" s="85" t="s">
        <v>3043</v>
      </c>
    </row>
    <row r="946" spans="10:20" ht="63.75" x14ac:dyDescent="0.25">
      <c r="J946" s="110" t="s">
        <v>4332</v>
      </c>
      <c r="K946" s="113" t="s">
        <v>4333</v>
      </c>
      <c r="L946" s="72"/>
      <c r="M946" s="73"/>
      <c r="Q946" s="27">
        <v>52181103</v>
      </c>
      <c r="R946" s="27" t="s">
        <v>970</v>
      </c>
      <c r="S946" s="84">
        <v>52181203</v>
      </c>
      <c r="T946" s="85" t="s">
        <v>3044</v>
      </c>
    </row>
    <row r="947" spans="10:20" ht="127.5" x14ac:dyDescent="0.25">
      <c r="J947" s="110" t="s">
        <v>1557</v>
      </c>
      <c r="K947" s="113" t="s">
        <v>4334</v>
      </c>
      <c r="L947" s="72"/>
      <c r="M947" s="73"/>
      <c r="Q947" s="27">
        <v>33893302</v>
      </c>
      <c r="R947" s="27" t="s">
        <v>971</v>
      </c>
      <c r="S947" s="84">
        <v>52181206</v>
      </c>
      <c r="T947" s="85" t="s">
        <v>3045</v>
      </c>
    </row>
    <row r="948" spans="10:20" ht="102" x14ac:dyDescent="0.25">
      <c r="J948" s="110" t="s">
        <v>1558</v>
      </c>
      <c r="K948" s="113" t="s">
        <v>1559</v>
      </c>
      <c r="L948" s="72"/>
      <c r="M948" s="73"/>
      <c r="Q948" s="27">
        <v>54893303</v>
      </c>
      <c r="R948" s="27" t="s">
        <v>972</v>
      </c>
      <c r="S948" s="84">
        <v>52181207</v>
      </c>
      <c r="T948" s="85" t="s">
        <v>3046</v>
      </c>
    </row>
    <row r="949" spans="10:20" ht="114.75" x14ac:dyDescent="0.25">
      <c r="J949" s="110" t="s">
        <v>1562</v>
      </c>
      <c r="K949" s="113" t="s">
        <v>1563</v>
      </c>
      <c r="L949" s="72"/>
      <c r="M949" s="73"/>
      <c r="Q949" s="27">
        <v>54893304</v>
      </c>
      <c r="R949" s="27" t="s">
        <v>973</v>
      </c>
      <c r="S949" s="84">
        <v>52181208</v>
      </c>
      <c r="T949" s="85" t="s">
        <v>3047</v>
      </c>
    </row>
    <row r="950" spans="10:20" ht="63.75" x14ac:dyDescent="0.25">
      <c r="J950" s="110" t="s">
        <v>1564</v>
      </c>
      <c r="K950" s="113" t="s">
        <v>1565</v>
      </c>
      <c r="L950" s="70"/>
      <c r="M950" s="70"/>
      <c r="Q950" s="27">
        <v>52183301</v>
      </c>
      <c r="R950" s="27" t="s">
        <v>974</v>
      </c>
      <c r="S950" s="84">
        <v>52181209</v>
      </c>
      <c r="T950" s="85" t="s">
        <v>3048</v>
      </c>
    </row>
    <row r="951" spans="10:20" ht="76.5" x14ac:dyDescent="0.25">
      <c r="J951" s="110" t="s">
        <v>1566</v>
      </c>
      <c r="K951" s="113" t="s">
        <v>1567</v>
      </c>
      <c r="L951" s="70"/>
      <c r="M951" s="70"/>
      <c r="Q951" s="27">
        <v>54182201</v>
      </c>
      <c r="R951" s="27" t="s">
        <v>975</v>
      </c>
      <c r="S951" s="84">
        <v>52181210</v>
      </c>
      <c r="T951" s="85" t="s">
        <v>3049</v>
      </c>
    </row>
    <row r="952" spans="10:20" ht="38.25" x14ac:dyDescent="0.25">
      <c r="J952" s="110" t="s">
        <v>1568</v>
      </c>
      <c r="K952" s="113" t="s">
        <v>1569</v>
      </c>
      <c r="L952" s="70"/>
      <c r="M952" s="70"/>
      <c r="Q952" s="27">
        <v>33182201</v>
      </c>
      <c r="R952" s="27" t="s">
        <v>976</v>
      </c>
      <c r="S952" s="84">
        <v>52181211</v>
      </c>
      <c r="T952" s="85" t="s">
        <v>3050</v>
      </c>
    </row>
    <row r="953" spans="10:20" ht="63.75" x14ac:dyDescent="0.25">
      <c r="J953" s="110" t="s">
        <v>1570</v>
      </c>
      <c r="K953" s="113" t="s">
        <v>1571</v>
      </c>
      <c r="L953" s="70"/>
      <c r="M953" s="70"/>
      <c r="Q953" s="27">
        <v>53620703</v>
      </c>
      <c r="R953" s="27" t="s">
        <v>977</v>
      </c>
      <c r="S953" s="84">
        <v>52181212</v>
      </c>
      <c r="T953" s="85" t="s">
        <v>3051</v>
      </c>
    </row>
    <row r="954" spans="10:20" ht="63.75" x14ac:dyDescent="0.25">
      <c r="J954" s="110" t="s">
        <v>1572</v>
      </c>
      <c r="K954" s="113" t="s">
        <v>1573</v>
      </c>
      <c r="L954" s="70"/>
      <c r="M954" s="70"/>
      <c r="Q954" s="27">
        <v>31620702</v>
      </c>
      <c r="R954" s="27" t="s">
        <v>58</v>
      </c>
      <c r="S954" s="84">
        <v>52181213</v>
      </c>
      <c r="T954" s="85" t="s">
        <v>3052</v>
      </c>
    </row>
    <row r="955" spans="10:20" ht="81.75" customHeight="1" x14ac:dyDescent="0.25">
      <c r="J955" s="110" t="s">
        <v>1574</v>
      </c>
      <c r="K955" s="113" t="s">
        <v>1575</v>
      </c>
      <c r="L955" s="70"/>
      <c r="M955" s="70"/>
      <c r="Q955" s="27">
        <v>21620706</v>
      </c>
      <c r="R955" s="27" t="s">
        <v>59</v>
      </c>
      <c r="S955" s="84">
        <v>52181214</v>
      </c>
      <c r="T955" s="85" t="s">
        <v>3053</v>
      </c>
    </row>
    <row r="956" spans="10:20" ht="76.5" x14ac:dyDescent="0.25">
      <c r="J956" s="110" t="s">
        <v>1576</v>
      </c>
      <c r="K956" s="113" t="s">
        <v>1577</v>
      </c>
      <c r="L956" s="70"/>
      <c r="M956" s="70"/>
      <c r="Q956" s="27">
        <v>21529301</v>
      </c>
      <c r="R956" s="27" t="s">
        <v>60</v>
      </c>
      <c r="S956" s="84">
        <v>52181215</v>
      </c>
      <c r="T956" s="85" t="s">
        <v>3054</v>
      </c>
    </row>
    <row r="957" spans="10:20" ht="51" x14ac:dyDescent="0.25">
      <c r="J957" s="110" t="s">
        <v>1578</v>
      </c>
      <c r="K957" s="113" t="s">
        <v>1579</v>
      </c>
      <c r="L957" s="70"/>
      <c r="M957" s="70"/>
      <c r="Q957" s="27">
        <v>33527609</v>
      </c>
      <c r="R957" s="27" t="s">
        <v>61</v>
      </c>
      <c r="S957" s="84">
        <v>52181216</v>
      </c>
      <c r="T957" s="85" t="s">
        <v>3055</v>
      </c>
    </row>
    <row r="958" spans="10:20" ht="38.25" x14ac:dyDescent="0.25">
      <c r="J958" s="110" t="s">
        <v>1771</v>
      </c>
      <c r="K958" s="113" t="s">
        <v>4335</v>
      </c>
      <c r="L958" s="70"/>
      <c r="M958" s="70"/>
      <c r="Q958" s="27">
        <v>21620707</v>
      </c>
      <c r="R958" s="27" t="s">
        <v>62</v>
      </c>
      <c r="S958" s="84">
        <v>52181217</v>
      </c>
      <c r="T958" s="85" t="s">
        <v>3056</v>
      </c>
    </row>
    <row r="959" spans="10:20" ht="26.25" x14ac:dyDescent="0.25">
      <c r="J959" s="110" t="s">
        <v>1782</v>
      </c>
      <c r="K959" s="113" t="s">
        <v>4336</v>
      </c>
      <c r="L959" s="70"/>
      <c r="M959" s="70"/>
      <c r="Q959" s="27">
        <v>33527402</v>
      </c>
      <c r="R959" s="27" t="s">
        <v>63</v>
      </c>
      <c r="S959" s="84">
        <v>52182201</v>
      </c>
      <c r="T959" s="85" t="s">
        <v>3057</v>
      </c>
    </row>
    <row r="960" spans="10:20" ht="25.5" x14ac:dyDescent="0.25">
      <c r="J960" s="110" t="s">
        <v>1793</v>
      </c>
      <c r="K960" s="113" t="s">
        <v>4337</v>
      </c>
      <c r="L960" s="70"/>
      <c r="M960" s="70"/>
      <c r="Q960" s="27">
        <v>55501501</v>
      </c>
      <c r="R960" s="27" t="s">
        <v>64</v>
      </c>
      <c r="S960" s="84">
        <v>52182202</v>
      </c>
      <c r="T960" s="85" t="s">
        <v>3058</v>
      </c>
    </row>
    <row r="961" spans="10:20" ht="26.25" x14ac:dyDescent="0.25">
      <c r="J961" s="110" t="s">
        <v>1805</v>
      </c>
      <c r="K961" s="113" t="s">
        <v>4338</v>
      </c>
      <c r="L961" s="70"/>
      <c r="M961" s="70"/>
      <c r="Q961" s="27">
        <v>53620704</v>
      </c>
      <c r="R961" s="27" t="s">
        <v>65</v>
      </c>
      <c r="S961" s="84">
        <v>52182203</v>
      </c>
      <c r="T961" s="85" t="s">
        <v>3059</v>
      </c>
    </row>
    <row r="962" spans="10:20" ht="26.25" x14ac:dyDescent="0.25">
      <c r="J962" s="110" t="s">
        <v>1812</v>
      </c>
      <c r="K962" s="113" t="s">
        <v>4339</v>
      </c>
      <c r="L962" s="70"/>
      <c r="M962" s="70"/>
      <c r="Q962" s="27">
        <v>31789903</v>
      </c>
      <c r="R962" s="27" t="s">
        <v>66</v>
      </c>
      <c r="S962" s="84">
        <v>52182204</v>
      </c>
      <c r="T962" s="85" t="s">
        <v>3060</v>
      </c>
    </row>
    <row r="963" spans="10:20" ht="25.5" x14ac:dyDescent="0.25">
      <c r="J963" s="110" t="s">
        <v>1813</v>
      </c>
      <c r="K963" s="113" t="s">
        <v>4340</v>
      </c>
      <c r="L963" s="70"/>
      <c r="M963" s="70"/>
      <c r="Q963" s="27">
        <v>53620801</v>
      </c>
      <c r="R963" s="27" t="s">
        <v>67</v>
      </c>
      <c r="S963" s="84">
        <v>52183201</v>
      </c>
      <c r="T963" s="85" t="s">
        <v>3061</v>
      </c>
    </row>
    <row r="964" spans="10:20" ht="38.25" x14ac:dyDescent="0.25">
      <c r="J964" s="110" t="s">
        <v>1814</v>
      </c>
      <c r="K964" s="113" t="s">
        <v>4341</v>
      </c>
      <c r="L964" s="70"/>
      <c r="M964" s="70"/>
      <c r="Q964" s="27">
        <v>54183301</v>
      </c>
      <c r="R964" s="27" t="s">
        <v>68</v>
      </c>
      <c r="S964" s="84">
        <v>52183202</v>
      </c>
      <c r="T964" s="85" t="s">
        <v>1084</v>
      </c>
    </row>
    <row r="965" spans="10:20" ht="38.25" x14ac:dyDescent="0.25">
      <c r="J965" s="110" t="s">
        <v>1815</v>
      </c>
      <c r="K965" s="113" t="s">
        <v>4342</v>
      </c>
      <c r="L965" s="70"/>
      <c r="M965" s="70"/>
      <c r="Q965" s="27">
        <v>52183302</v>
      </c>
      <c r="R965" s="27" t="s">
        <v>69</v>
      </c>
      <c r="S965" s="84">
        <v>52183203</v>
      </c>
      <c r="T965" s="85" t="s">
        <v>3062</v>
      </c>
    </row>
    <row r="966" spans="10:20" ht="51" x14ac:dyDescent="0.25">
      <c r="J966" s="110" t="s">
        <v>1816</v>
      </c>
      <c r="K966" s="113" t="s">
        <v>4343</v>
      </c>
      <c r="L966" s="70"/>
      <c r="M966" s="70"/>
      <c r="Q966" s="27">
        <v>54343504</v>
      </c>
      <c r="R966" s="27" t="s">
        <v>70</v>
      </c>
      <c r="S966" s="84">
        <v>52183204</v>
      </c>
      <c r="T966" s="85" t="s">
        <v>3063</v>
      </c>
    </row>
    <row r="967" spans="10:20" ht="26.25" x14ac:dyDescent="0.25">
      <c r="J967" s="110" t="s">
        <v>1772</v>
      </c>
      <c r="K967" s="113" t="s">
        <v>4344</v>
      </c>
      <c r="L967" s="70"/>
      <c r="M967" s="70"/>
      <c r="Q967" s="27">
        <v>52343505</v>
      </c>
      <c r="R967" s="27" t="s">
        <v>71</v>
      </c>
      <c r="S967" s="84">
        <v>52183301</v>
      </c>
      <c r="T967" s="85" t="s">
        <v>3064</v>
      </c>
    </row>
    <row r="968" spans="10:20" ht="38.25" x14ac:dyDescent="0.25">
      <c r="J968" s="110" t="s">
        <v>1773</v>
      </c>
      <c r="K968" s="113" t="s">
        <v>4345</v>
      </c>
      <c r="L968" s="70"/>
      <c r="M968" s="70"/>
      <c r="Q968" s="27">
        <v>52789903</v>
      </c>
      <c r="R968" s="27" t="s">
        <v>72</v>
      </c>
      <c r="S968" s="84">
        <v>52183302</v>
      </c>
      <c r="T968" s="85" t="s">
        <v>3065</v>
      </c>
    </row>
    <row r="969" spans="10:20" x14ac:dyDescent="0.25">
      <c r="J969" s="110" t="s">
        <v>1774</v>
      </c>
      <c r="K969" s="113" t="s">
        <v>4346</v>
      </c>
      <c r="L969" s="70"/>
      <c r="M969" s="70"/>
      <c r="Q969" s="27">
        <v>31521213</v>
      </c>
      <c r="R969" s="27" t="s">
        <v>73</v>
      </c>
      <c r="S969" s="84">
        <v>52184201</v>
      </c>
      <c r="T969" s="85" t="s">
        <v>3066</v>
      </c>
    </row>
    <row r="970" spans="10:20" ht="38.25" x14ac:dyDescent="0.25">
      <c r="J970" s="110" t="s">
        <v>1775</v>
      </c>
      <c r="K970" s="113" t="s">
        <v>4347</v>
      </c>
      <c r="L970" s="70"/>
      <c r="M970" s="70"/>
      <c r="Q970" s="27">
        <v>53540106</v>
      </c>
      <c r="R970" s="27" t="s">
        <v>74</v>
      </c>
      <c r="S970" s="84">
        <v>52184202</v>
      </c>
      <c r="T970" s="85" t="s">
        <v>3067</v>
      </c>
    </row>
    <row r="971" spans="10:20" ht="38.25" x14ac:dyDescent="0.25">
      <c r="J971" s="110" t="s">
        <v>1776</v>
      </c>
      <c r="K971" s="113" t="s">
        <v>4348</v>
      </c>
      <c r="L971" s="70"/>
      <c r="M971" s="70"/>
      <c r="Q971" s="27">
        <v>54542401</v>
      </c>
      <c r="R971" s="27" t="s">
        <v>75</v>
      </c>
      <c r="S971" s="84">
        <v>52189901</v>
      </c>
      <c r="T971" s="85" t="s">
        <v>3068</v>
      </c>
    </row>
    <row r="972" spans="10:20" x14ac:dyDescent="0.25">
      <c r="J972" s="110" t="s">
        <v>1777</v>
      </c>
      <c r="K972" s="113" t="s">
        <v>4349</v>
      </c>
      <c r="L972" s="70"/>
      <c r="M972" s="70"/>
      <c r="Q972" s="27">
        <v>52542402</v>
      </c>
      <c r="R972" s="27" t="s">
        <v>76</v>
      </c>
      <c r="S972" s="84">
        <v>522120130000000</v>
      </c>
      <c r="T972" s="85" t="s">
        <v>3069</v>
      </c>
    </row>
    <row r="973" spans="10:20" x14ac:dyDescent="0.25">
      <c r="J973" s="110" t="s">
        <v>1778</v>
      </c>
      <c r="K973" s="113" t="s">
        <v>4350</v>
      </c>
      <c r="L973" s="70"/>
      <c r="M973" s="70"/>
      <c r="Q973" s="27">
        <v>33522401</v>
      </c>
      <c r="R973" s="27" t="s">
        <v>77</v>
      </c>
      <c r="S973" s="84">
        <v>522120131003301</v>
      </c>
      <c r="T973" s="85" t="s">
        <v>3070</v>
      </c>
    </row>
    <row r="974" spans="10:20" ht="25.5" x14ac:dyDescent="0.25">
      <c r="J974" s="110" t="s">
        <v>1779</v>
      </c>
      <c r="K974" s="113" t="s">
        <v>4351</v>
      </c>
      <c r="L974" s="70"/>
      <c r="M974" s="70"/>
      <c r="Q974" s="27">
        <v>31700102</v>
      </c>
      <c r="R974" s="27" t="s">
        <v>78</v>
      </c>
      <c r="S974" s="84">
        <v>522120200000000</v>
      </c>
      <c r="T974" s="85" t="s">
        <v>1085</v>
      </c>
    </row>
    <row r="975" spans="10:20" x14ac:dyDescent="0.25">
      <c r="J975" s="110" t="s">
        <v>1780</v>
      </c>
      <c r="K975" s="113" t="s">
        <v>4352</v>
      </c>
      <c r="L975" s="70"/>
      <c r="M975" s="70"/>
      <c r="Q975" s="27">
        <v>21521214</v>
      </c>
      <c r="R975" s="27" t="s">
        <v>79</v>
      </c>
      <c r="S975" s="84">
        <v>522120200015401</v>
      </c>
      <c r="T975" s="85" t="s">
        <v>3071</v>
      </c>
    </row>
    <row r="976" spans="10:20" ht="25.5" x14ac:dyDescent="0.25">
      <c r="J976" s="110" t="s">
        <v>1781</v>
      </c>
      <c r="K976" s="113" t="s">
        <v>4353</v>
      </c>
      <c r="L976" s="70"/>
      <c r="M976" s="70"/>
      <c r="Q976" s="27">
        <v>31521215</v>
      </c>
      <c r="R976" s="27" t="s">
        <v>80</v>
      </c>
      <c r="S976" s="84">
        <v>522120200105201</v>
      </c>
      <c r="T976" s="85" t="s">
        <v>3061</v>
      </c>
    </row>
    <row r="977" spans="10:20" ht="51" x14ac:dyDescent="0.25">
      <c r="J977" s="110" t="s">
        <v>1783</v>
      </c>
      <c r="K977" s="113" t="s">
        <v>4354</v>
      </c>
      <c r="L977" s="70"/>
      <c r="M977" s="70"/>
      <c r="Q977" s="27">
        <v>55542303</v>
      </c>
      <c r="R977" s="27" t="s">
        <v>81</v>
      </c>
      <c r="S977" s="84">
        <v>522120200105202</v>
      </c>
      <c r="T977" s="85" t="s">
        <v>3072</v>
      </c>
    </row>
    <row r="978" spans="10:20" ht="38.25" x14ac:dyDescent="0.25">
      <c r="J978" s="110" t="s">
        <v>1784</v>
      </c>
      <c r="K978" s="113" t="s">
        <v>4355</v>
      </c>
      <c r="L978" s="70"/>
      <c r="M978" s="70"/>
      <c r="Q978" s="27">
        <v>52581201</v>
      </c>
      <c r="R978" s="27" t="s">
        <v>82</v>
      </c>
      <c r="S978" s="84">
        <v>522120200105203</v>
      </c>
      <c r="T978" s="85" t="s">
        <v>3073</v>
      </c>
    </row>
    <row r="979" spans="10:20" ht="25.5" x14ac:dyDescent="0.25">
      <c r="J979" s="110" t="s">
        <v>1785</v>
      </c>
      <c r="K979" s="113" t="s">
        <v>4356</v>
      </c>
      <c r="L979" s="70"/>
      <c r="M979" s="70"/>
      <c r="Q979" s="27">
        <v>21789801</v>
      </c>
      <c r="R979" s="27" t="s">
        <v>83</v>
      </c>
      <c r="S979" s="84">
        <v>522120201303301</v>
      </c>
      <c r="T979" s="85" t="s">
        <v>3074</v>
      </c>
    </row>
    <row r="980" spans="10:20" ht="25.5" x14ac:dyDescent="0.25">
      <c r="J980" s="110" t="s">
        <v>1786</v>
      </c>
      <c r="K980" s="113" t="s">
        <v>4357</v>
      </c>
      <c r="L980" s="70"/>
      <c r="M980" s="70"/>
      <c r="Q980" s="27">
        <v>33789803</v>
      </c>
      <c r="R980" s="27" t="s">
        <v>84</v>
      </c>
      <c r="S980" s="84">
        <v>522130100000000</v>
      </c>
      <c r="T980" s="85" t="s">
        <v>1086</v>
      </c>
    </row>
    <row r="981" spans="10:20" ht="25.5" x14ac:dyDescent="0.25">
      <c r="J981" s="110" t="s">
        <v>1787</v>
      </c>
      <c r="K981" s="113" t="s">
        <v>4358</v>
      </c>
      <c r="L981" s="70"/>
      <c r="M981" s="70"/>
      <c r="Q981" s="27">
        <v>51522311</v>
      </c>
      <c r="R981" s="27" t="s">
        <v>85</v>
      </c>
      <c r="S981" s="84">
        <v>522130100015201</v>
      </c>
      <c r="T981" s="85" t="s">
        <v>1087</v>
      </c>
    </row>
    <row r="982" spans="10:20" ht="25.5" x14ac:dyDescent="0.25">
      <c r="J982" s="110" t="s">
        <v>1788</v>
      </c>
      <c r="K982" s="113" t="s">
        <v>4359</v>
      </c>
      <c r="L982" s="70"/>
      <c r="M982" s="70"/>
      <c r="Q982" s="27">
        <v>55184201</v>
      </c>
      <c r="R982" s="27" t="s">
        <v>86</v>
      </c>
      <c r="S982" s="84">
        <v>522130100015202</v>
      </c>
      <c r="T982" s="85" t="s">
        <v>3075</v>
      </c>
    </row>
    <row r="983" spans="10:20" x14ac:dyDescent="0.25">
      <c r="J983" s="110" t="s">
        <v>1789</v>
      </c>
      <c r="K983" s="113" t="s">
        <v>1790</v>
      </c>
      <c r="L983" s="70"/>
      <c r="M983" s="70"/>
      <c r="Q983" s="27">
        <v>51789903</v>
      </c>
      <c r="R983" s="27" t="s">
        <v>87</v>
      </c>
      <c r="S983" s="84">
        <v>522130100015203</v>
      </c>
      <c r="T983" s="85" t="s">
        <v>3076</v>
      </c>
    </row>
    <row r="984" spans="10:20" x14ac:dyDescent="0.25">
      <c r="J984" s="110" t="s">
        <v>1791</v>
      </c>
      <c r="K984" s="113" t="s">
        <v>4360</v>
      </c>
      <c r="L984" s="129"/>
      <c r="M984" s="129"/>
      <c r="Q984" s="27">
        <v>31620309</v>
      </c>
      <c r="R984" s="27" t="s">
        <v>88</v>
      </c>
      <c r="S984" s="84">
        <v>522130200000000</v>
      </c>
      <c r="T984" s="85" t="s">
        <v>3077</v>
      </c>
    </row>
    <row r="985" spans="10:20" x14ac:dyDescent="0.25">
      <c r="J985" s="110" t="s">
        <v>1792</v>
      </c>
      <c r="K985" s="113" t="s">
        <v>4361</v>
      </c>
      <c r="L985" s="129"/>
      <c r="M985" s="129"/>
      <c r="Q985" s="27">
        <v>52464104</v>
      </c>
      <c r="R985" s="27" t="s">
        <v>89</v>
      </c>
      <c r="S985" s="84">
        <v>522130200015401</v>
      </c>
      <c r="T985" s="85" t="s">
        <v>3078</v>
      </c>
    </row>
    <row r="986" spans="10:20" ht="25.5" x14ac:dyDescent="0.25">
      <c r="J986" s="110" t="s">
        <v>1794</v>
      </c>
      <c r="K986" s="113" t="s">
        <v>4362</v>
      </c>
      <c r="L986" s="129"/>
      <c r="M986" s="129"/>
      <c r="Q986" s="27">
        <v>52540103</v>
      </c>
      <c r="R986" s="27" t="s">
        <v>90</v>
      </c>
      <c r="S986" s="84">
        <v>522130200015402</v>
      </c>
      <c r="T986" s="85" t="s">
        <v>3079</v>
      </c>
    </row>
    <row r="987" spans="10:20" ht="38.25" x14ac:dyDescent="0.25">
      <c r="J987" s="110" t="s">
        <v>1795</v>
      </c>
      <c r="K987" s="113" t="s">
        <v>4363</v>
      </c>
      <c r="L987" s="129"/>
      <c r="M987" s="129"/>
      <c r="Q987" s="27">
        <v>55549902</v>
      </c>
      <c r="R987" s="27" t="s">
        <v>91</v>
      </c>
      <c r="S987" s="84">
        <v>522130200015403</v>
      </c>
      <c r="T987" s="85" t="s">
        <v>3080</v>
      </c>
    </row>
    <row r="988" spans="10:20" x14ac:dyDescent="0.25">
      <c r="J988" s="110" t="s">
        <v>1796</v>
      </c>
      <c r="K988" s="113" t="s">
        <v>4364</v>
      </c>
      <c r="L988" s="129"/>
      <c r="M988" s="129"/>
      <c r="Q988" s="27">
        <v>54548201</v>
      </c>
      <c r="R988" s="27" t="s">
        <v>92</v>
      </c>
      <c r="S988" s="84">
        <v>522130200015404</v>
      </c>
      <c r="T988" s="85" t="s">
        <v>3081</v>
      </c>
    </row>
    <row r="989" spans="10:20" ht="25.5" x14ac:dyDescent="0.25">
      <c r="J989" s="110" t="s">
        <v>1797</v>
      </c>
      <c r="K989" s="113" t="s">
        <v>4365</v>
      </c>
      <c r="L989" s="129"/>
      <c r="M989" s="129"/>
      <c r="Q989" s="27">
        <v>52527801</v>
      </c>
      <c r="R989" s="27" t="s">
        <v>93</v>
      </c>
      <c r="S989" s="84">
        <v>522130200015405</v>
      </c>
      <c r="T989" s="85" t="s">
        <v>3082</v>
      </c>
    </row>
    <row r="990" spans="10:20" ht="25.5" x14ac:dyDescent="0.25">
      <c r="J990" s="110" t="s">
        <v>1798</v>
      </c>
      <c r="K990" s="113" t="s">
        <v>4366</v>
      </c>
      <c r="L990" s="129"/>
      <c r="M990" s="129"/>
      <c r="Q990" s="27">
        <v>31521618</v>
      </c>
      <c r="R990" s="27" t="s">
        <v>94</v>
      </c>
      <c r="S990" s="84">
        <v>522130200015406</v>
      </c>
      <c r="T990" s="85" t="s">
        <v>3083</v>
      </c>
    </row>
    <row r="991" spans="10:20" ht="114.75" x14ac:dyDescent="0.25">
      <c r="J991" s="110" t="s">
        <v>1799</v>
      </c>
      <c r="K991" s="113" t="s">
        <v>4367</v>
      </c>
      <c r="L991" s="129"/>
      <c r="M991" s="129"/>
      <c r="Q991" s="27">
        <v>52541111</v>
      </c>
      <c r="R991" s="27" t="s">
        <v>95</v>
      </c>
      <c r="S991" s="84">
        <v>522130200015407</v>
      </c>
      <c r="T991" s="85" t="s">
        <v>3084</v>
      </c>
    </row>
    <row r="992" spans="10:20" ht="51" x14ac:dyDescent="0.25">
      <c r="J992" s="110" t="s">
        <v>1804</v>
      </c>
      <c r="K992" s="113" t="s">
        <v>4368</v>
      </c>
      <c r="L992" s="129"/>
      <c r="M992" s="129"/>
      <c r="Q992" s="27">
        <v>21529109</v>
      </c>
      <c r="R992" s="27" t="s">
        <v>96</v>
      </c>
      <c r="S992" s="84">
        <v>522130200015408</v>
      </c>
      <c r="T992" s="85" t="s">
        <v>3085</v>
      </c>
    </row>
    <row r="993" spans="10:20" ht="51" x14ac:dyDescent="0.25">
      <c r="J993" s="110" t="s">
        <v>1807</v>
      </c>
      <c r="K993" s="113" t="s">
        <v>1808</v>
      </c>
      <c r="L993" s="129"/>
      <c r="M993" s="129"/>
      <c r="Q993" s="27">
        <v>52181212</v>
      </c>
      <c r="R993" s="27" t="s">
        <v>97</v>
      </c>
      <c r="S993" s="84">
        <v>522130200105201</v>
      </c>
      <c r="T993" s="85" t="s">
        <v>3086</v>
      </c>
    </row>
    <row r="994" spans="10:20" ht="102" x14ac:dyDescent="0.25">
      <c r="J994" s="110" t="s">
        <v>1800</v>
      </c>
      <c r="K994" s="113" t="s">
        <v>4369</v>
      </c>
      <c r="L994" s="129"/>
      <c r="M994" s="129"/>
      <c r="Q994" s="27">
        <v>52541109</v>
      </c>
      <c r="R994" s="27" t="s">
        <v>98</v>
      </c>
      <c r="S994" s="84">
        <v>522130200105203</v>
      </c>
      <c r="T994" s="85" t="s">
        <v>3087</v>
      </c>
    </row>
    <row r="995" spans="10:20" ht="51" x14ac:dyDescent="0.25">
      <c r="J995" s="110" t="s">
        <v>1801</v>
      </c>
      <c r="K995" s="113" t="s">
        <v>1802</v>
      </c>
      <c r="L995" s="129"/>
      <c r="M995" s="129"/>
      <c r="Q995" s="27">
        <v>52541204</v>
      </c>
      <c r="R995" s="27" t="s">
        <v>99</v>
      </c>
      <c r="S995" s="84">
        <v>522130200105204</v>
      </c>
      <c r="T995" s="85" t="s">
        <v>3088</v>
      </c>
    </row>
    <row r="996" spans="10:20" ht="114.75" x14ac:dyDescent="0.25">
      <c r="J996" s="110" t="s">
        <v>1803</v>
      </c>
      <c r="K996" s="113" t="s">
        <v>4370</v>
      </c>
      <c r="L996" s="129"/>
      <c r="M996" s="129"/>
      <c r="Q996" s="27">
        <v>53527801</v>
      </c>
      <c r="R996" s="27" t="s">
        <v>100</v>
      </c>
      <c r="S996" s="84">
        <v>522130200105205</v>
      </c>
      <c r="T996" s="85" t="s">
        <v>3089</v>
      </c>
    </row>
    <row r="997" spans="10:20" ht="63.75" x14ac:dyDescent="0.25">
      <c r="J997" s="110" t="s">
        <v>1806</v>
      </c>
      <c r="K997" s="113" t="s">
        <v>4371</v>
      </c>
      <c r="L997" s="129"/>
      <c r="M997" s="129"/>
      <c r="Q997" s="27">
        <v>55343402</v>
      </c>
      <c r="R997" s="27" t="s">
        <v>101</v>
      </c>
      <c r="S997" s="84">
        <v>522130200105206</v>
      </c>
      <c r="T997" s="85" t="s">
        <v>3090</v>
      </c>
    </row>
    <row r="998" spans="10:20" ht="76.5" x14ac:dyDescent="0.25">
      <c r="J998" s="110" t="s">
        <v>1809</v>
      </c>
      <c r="K998" s="113" t="s">
        <v>4372</v>
      </c>
      <c r="L998" s="129"/>
      <c r="M998" s="129"/>
      <c r="Q998" s="27">
        <v>31786207</v>
      </c>
      <c r="R998" s="27" t="s">
        <v>102</v>
      </c>
      <c r="S998" s="84">
        <v>522130200105207</v>
      </c>
      <c r="T998" s="85" t="s">
        <v>3091</v>
      </c>
    </row>
    <row r="999" spans="10:20" ht="63.75" x14ac:dyDescent="0.25">
      <c r="J999" s="110" t="s">
        <v>1810</v>
      </c>
      <c r="K999" s="113" t="s">
        <v>4373</v>
      </c>
      <c r="L999" s="129"/>
      <c r="M999" s="129"/>
      <c r="Q999" s="27">
        <v>53620306</v>
      </c>
      <c r="R999" s="27" t="s">
        <v>103</v>
      </c>
      <c r="S999" s="84">
        <v>522130200105208</v>
      </c>
      <c r="T999" s="85" t="s">
        <v>2976</v>
      </c>
    </row>
    <row r="1000" spans="10:20" ht="89.25" x14ac:dyDescent="0.25">
      <c r="J1000" s="110" t="s">
        <v>1811</v>
      </c>
      <c r="K1000" s="113" t="s">
        <v>4374</v>
      </c>
      <c r="L1000" s="129"/>
      <c r="M1000" s="129"/>
      <c r="Q1000" s="27">
        <v>32786202</v>
      </c>
      <c r="R1000" s="27" t="s">
        <v>104</v>
      </c>
      <c r="S1000" s="84">
        <v>522130301003101</v>
      </c>
      <c r="T1000" s="85" t="s">
        <v>3092</v>
      </c>
    </row>
    <row r="1001" spans="10:20" ht="25.5" x14ac:dyDescent="0.25">
      <c r="J1001" s="116" t="s">
        <v>2155</v>
      </c>
      <c r="K1001" s="116" t="s">
        <v>4375</v>
      </c>
      <c r="L1001" s="129"/>
      <c r="M1001" s="129"/>
      <c r="Q1001" s="27">
        <v>31523313</v>
      </c>
      <c r="R1001" s="27" t="s">
        <v>105</v>
      </c>
      <c r="S1001" s="84">
        <v>522130301003102</v>
      </c>
      <c r="T1001" s="85" t="s">
        <v>3093</v>
      </c>
    </row>
    <row r="1002" spans="10:20" ht="63.75" x14ac:dyDescent="0.25">
      <c r="J1002" s="110" t="s">
        <v>4376</v>
      </c>
      <c r="K1002" s="116" t="s">
        <v>4377</v>
      </c>
      <c r="L1002" s="129"/>
      <c r="M1002" s="129"/>
      <c r="Q1002" s="27">
        <v>32891501</v>
      </c>
      <c r="R1002" s="27" t="s">
        <v>106</v>
      </c>
      <c r="S1002" s="84">
        <v>522130310000000</v>
      </c>
      <c r="T1002" s="85" t="s">
        <v>3094</v>
      </c>
    </row>
    <row r="1003" spans="10:20" ht="51" x14ac:dyDescent="0.25">
      <c r="J1003" s="110" t="s">
        <v>4378</v>
      </c>
      <c r="K1003" s="116" t="s">
        <v>4379</v>
      </c>
      <c r="L1003" s="129"/>
      <c r="M1003" s="129"/>
      <c r="Q1003" s="27">
        <v>52891502</v>
      </c>
      <c r="R1003" s="27" t="s">
        <v>107</v>
      </c>
      <c r="S1003" s="84">
        <v>522130400000000</v>
      </c>
      <c r="T1003" s="85" t="s">
        <v>3095</v>
      </c>
    </row>
    <row r="1004" spans="10:20" ht="25.5" x14ac:dyDescent="0.25">
      <c r="J1004" s="110" t="s">
        <v>4380</v>
      </c>
      <c r="K1004" s="116" t="s">
        <v>4381</v>
      </c>
      <c r="L1004" s="129"/>
      <c r="M1004" s="129"/>
      <c r="Q1004" s="27">
        <v>54891501</v>
      </c>
      <c r="R1004" s="27" t="s">
        <v>108</v>
      </c>
      <c r="S1004" s="84">
        <v>522130500000000</v>
      </c>
      <c r="T1004" s="85" t="s">
        <v>3096</v>
      </c>
    </row>
    <row r="1005" spans="10:20" ht="51" x14ac:dyDescent="0.25">
      <c r="J1005" s="110" t="s">
        <v>4382</v>
      </c>
      <c r="K1005" s="116" t="s">
        <v>997</v>
      </c>
      <c r="L1005" s="129"/>
      <c r="M1005" s="129"/>
      <c r="Q1005" s="27">
        <v>52181214</v>
      </c>
      <c r="R1005" s="27" t="s">
        <v>109</v>
      </c>
      <c r="S1005" s="84">
        <v>522130501005201</v>
      </c>
      <c r="T1005" s="85" t="s">
        <v>3097</v>
      </c>
    </row>
    <row r="1006" spans="10:20" ht="51" x14ac:dyDescent="0.25">
      <c r="J1006" s="110" t="s">
        <v>4383</v>
      </c>
      <c r="K1006" s="116" t="s">
        <v>4384</v>
      </c>
      <c r="L1006" s="129"/>
      <c r="M1006" s="129"/>
      <c r="Q1006" s="27">
        <v>33181202</v>
      </c>
      <c r="R1006" s="27" t="s">
        <v>110</v>
      </c>
      <c r="S1006" s="84">
        <v>522140100000000</v>
      </c>
      <c r="T1006" s="85" t="s">
        <v>3098</v>
      </c>
    </row>
    <row r="1007" spans="10:20" ht="51" x14ac:dyDescent="0.25">
      <c r="J1007" s="110" t="s">
        <v>4385</v>
      </c>
      <c r="K1007" s="116" t="s">
        <v>4386</v>
      </c>
      <c r="L1007" s="129"/>
      <c r="M1007" s="129"/>
      <c r="Q1007" s="27">
        <v>54840202</v>
      </c>
      <c r="R1007" s="27" t="s">
        <v>111</v>
      </c>
      <c r="S1007" s="84">
        <v>522230100000000</v>
      </c>
      <c r="T1007" s="85" t="s">
        <v>3099</v>
      </c>
    </row>
    <row r="1008" spans="10:20" ht="63.75" x14ac:dyDescent="0.25">
      <c r="J1008" s="110" t="s">
        <v>4387</v>
      </c>
      <c r="K1008" s="116" t="s">
        <v>4388</v>
      </c>
      <c r="L1008" s="129"/>
      <c r="M1008" s="129"/>
      <c r="Q1008" s="27">
        <v>52840202</v>
      </c>
      <c r="R1008" s="27" t="s">
        <v>470</v>
      </c>
      <c r="S1008" s="84">
        <v>522230101003101</v>
      </c>
      <c r="T1008" s="85" t="s">
        <v>3100</v>
      </c>
    </row>
    <row r="1009" spans="10:20" ht="51" x14ac:dyDescent="0.25">
      <c r="J1009" s="110" t="s">
        <v>4389</v>
      </c>
      <c r="K1009" s="116" t="s">
        <v>4390</v>
      </c>
      <c r="L1009" s="129"/>
      <c r="M1009" s="129"/>
      <c r="Q1009" s="27">
        <v>33583201</v>
      </c>
      <c r="R1009" s="27" t="s">
        <v>471</v>
      </c>
      <c r="S1009" s="84">
        <v>522230101005201</v>
      </c>
      <c r="T1009" s="85" t="s">
        <v>3101</v>
      </c>
    </row>
    <row r="1010" spans="10:20" ht="76.5" x14ac:dyDescent="0.25">
      <c r="J1010" s="110" t="s">
        <v>4391</v>
      </c>
      <c r="K1010" s="116" t="s">
        <v>1203</v>
      </c>
      <c r="L1010" s="129"/>
      <c r="M1010" s="129"/>
      <c r="Q1010" s="27">
        <v>52343509</v>
      </c>
      <c r="R1010" s="27" t="s">
        <v>472</v>
      </c>
      <c r="S1010" s="84">
        <v>52340401</v>
      </c>
      <c r="T1010" s="85" t="s">
        <v>3102</v>
      </c>
    </row>
    <row r="1011" spans="10:20" ht="38.25" x14ac:dyDescent="0.25">
      <c r="J1011" s="110" t="s">
        <v>4392</v>
      </c>
      <c r="K1011" s="116" t="s">
        <v>4393</v>
      </c>
      <c r="L1011" s="129"/>
      <c r="M1011" s="129"/>
      <c r="Q1011" s="27">
        <v>54340402</v>
      </c>
      <c r="R1011" s="27" t="s">
        <v>473</v>
      </c>
      <c r="S1011" s="84">
        <v>52340402</v>
      </c>
      <c r="T1011" s="85" t="s">
        <v>3103</v>
      </c>
    </row>
    <row r="1012" spans="10:20" ht="25.5" x14ac:dyDescent="0.25">
      <c r="J1012" s="110" t="s">
        <v>4394</v>
      </c>
      <c r="K1012" s="116" t="s">
        <v>749</v>
      </c>
      <c r="L1012" s="129"/>
      <c r="M1012" s="129"/>
      <c r="Q1012" s="27">
        <v>52340404</v>
      </c>
      <c r="R1012" s="27" t="s">
        <v>474</v>
      </c>
      <c r="S1012" s="84">
        <v>52340404</v>
      </c>
      <c r="T1012" s="85" t="s">
        <v>3104</v>
      </c>
    </row>
    <row r="1013" spans="10:20" ht="38.25" x14ac:dyDescent="0.25">
      <c r="J1013" s="110" t="s">
        <v>4395</v>
      </c>
      <c r="K1013" s="116" t="s">
        <v>4396</v>
      </c>
      <c r="L1013" s="129"/>
      <c r="M1013" s="129"/>
      <c r="Q1013" s="27">
        <v>31529211</v>
      </c>
      <c r="R1013" s="27" t="s">
        <v>475</v>
      </c>
      <c r="S1013" s="84">
        <v>52340405</v>
      </c>
      <c r="T1013" s="85" t="s">
        <v>1013</v>
      </c>
    </row>
    <row r="1014" spans="10:20" ht="51" x14ac:dyDescent="0.25">
      <c r="J1014" s="110" t="s">
        <v>4397</v>
      </c>
      <c r="K1014" s="116" t="s">
        <v>4398</v>
      </c>
      <c r="L1014" s="129"/>
      <c r="M1014" s="129"/>
      <c r="Q1014" s="27">
        <v>21521602</v>
      </c>
      <c r="R1014" s="27" t="s">
        <v>476</v>
      </c>
      <c r="S1014" s="84">
        <v>523410100000000</v>
      </c>
      <c r="T1014" s="85" t="s">
        <v>3105</v>
      </c>
    </row>
    <row r="1015" spans="10:20" ht="38.25" x14ac:dyDescent="0.25">
      <c r="J1015" s="110" t="s">
        <v>4399</v>
      </c>
      <c r="K1015" s="116" t="s">
        <v>4400</v>
      </c>
      <c r="L1015" s="129"/>
      <c r="M1015" s="129"/>
      <c r="Q1015" s="27">
        <v>32529202</v>
      </c>
      <c r="R1015" s="27" t="s">
        <v>477</v>
      </c>
      <c r="S1015" s="84">
        <v>523410101003301</v>
      </c>
      <c r="T1015" s="85" t="s">
        <v>3106</v>
      </c>
    </row>
    <row r="1016" spans="10:20" ht="63.75" x14ac:dyDescent="0.25">
      <c r="J1016" s="110" t="s">
        <v>4401</v>
      </c>
      <c r="K1016" s="116" t="s">
        <v>998</v>
      </c>
      <c r="L1016" s="129"/>
      <c r="M1016" s="129"/>
      <c r="Q1016" s="27">
        <v>31529213</v>
      </c>
      <c r="R1016" s="27" t="s">
        <v>478</v>
      </c>
      <c r="S1016" s="84">
        <v>523410200000000</v>
      </c>
      <c r="T1016" s="85" t="s">
        <v>3107</v>
      </c>
    </row>
    <row r="1017" spans="10:20" ht="25.5" x14ac:dyDescent="0.25">
      <c r="J1017" s="110" t="s">
        <v>4402</v>
      </c>
      <c r="K1017" s="116" t="s">
        <v>4403</v>
      </c>
      <c r="L1017" s="129"/>
      <c r="M1017" s="129"/>
      <c r="Q1017" s="27">
        <v>52181215</v>
      </c>
      <c r="R1017" s="27" t="s">
        <v>479</v>
      </c>
      <c r="S1017" s="84">
        <v>523410200105201</v>
      </c>
      <c r="T1017" s="85" t="s">
        <v>3108</v>
      </c>
    </row>
    <row r="1018" spans="10:20" ht="63.75" x14ac:dyDescent="0.25">
      <c r="J1018" s="110" t="s">
        <v>4404</v>
      </c>
      <c r="K1018" s="116" t="s">
        <v>4405</v>
      </c>
      <c r="L1018" s="129"/>
      <c r="M1018" s="129"/>
      <c r="Q1018" s="27">
        <v>52343303</v>
      </c>
      <c r="R1018" s="27" t="s">
        <v>480</v>
      </c>
      <c r="S1018" s="84">
        <v>523410200105202</v>
      </c>
      <c r="T1018" s="85" t="s">
        <v>3109</v>
      </c>
    </row>
    <row r="1019" spans="10:20" x14ac:dyDescent="0.25">
      <c r="J1019" s="110" t="s">
        <v>4406</v>
      </c>
      <c r="K1019" s="116" t="s">
        <v>2156</v>
      </c>
      <c r="L1019" s="129"/>
      <c r="M1019" s="129"/>
      <c r="Q1019" s="27">
        <v>55343502</v>
      </c>
      <c r="R1019" s="27" t="s">
        <v>481</v>
      </c>
      <c r="S1019" s="84">
        <v>523410200105203</v>
      </c>
      <c r="T1019" s="85" t="s">
        <v>3110</v>
      </c>
    </row>
    <row r="1020" spans="10:20" ht="25.5" x14ac:dyDescent="0.25">
      <c r="J1020" s="110" t="s">
        <v>4407</v>
      </c>
      <c r="K1020" s="116" t="s">
        <v>2157</v>
      </c>
      <c r="L1020" s="129"/>
      <c r="M1020" s="129"/>
      <c r="Q1020" s="27">
        <v>33620302</v>
      </c>
      <c r="R1020" s="27" t="s">
        <v>482</v>
      </c>
      <c r="S1020" s="84">
        <v>523410200105204</v>
      </c>
      <c r="T1020" s="85" t="s">
        <v>3111</v>
      </c>
    </row>
    <row r="1021" spans="10:20" ht="25.5" x14ac:dyDescent="0.25">
      <c r="J1021" s="110" t="s">
        <v>4408</v>
      </c>
      <c r="K1021" s="116" t="s">
        <v>4409</v>
      </c>
      <c r="L1021" s="129"/>
      <c r="M1021" s="129"/>
      <c r="Q1021" s="27">
        <v>34523701</v>
      </c>
      <c r="R1021" s="27" t="s">
        <v>483</v>
      </c>
      <c r="S1021" s="84">
        <v>523410201305201</v>
      </c>
      <c r="T1021" s="85" t="s">
        <v>3112</v>
      </c>
    </row>
    <row r="1022" spans="10:20" ht="51" x14ac:dyDescent="0.25">
      <c r="J1022" s="110" t="s">
        <v>4410</v>
      </c>
      <c r="K1022" s="116" t="s">
        <v>4411</v>
      </c>
      <c r="L1022" s="129"/>
      <c r="M1022" s="129"/>
      <c r="Q1022" s="27">
        <v>52620302</v>
      </c>
      <c r="R1022" s="27" t="s">
        <v>484</v>
      </c>
      <c r="S1022" s="84">
        <v>523410300000000</v>
      </c>
      <c r="T1022" s="85" t="s">
        <v>3113</v>
      </c>
    </row>
    <row r="1023" spans="10:20" ht="63.75" x14ac:dyDescent="0.25">
      <c r="J1023" s="110" t="s">
        <v>4412</v>
      </c>
      <c r="K1023" s="116" t="s">
        <v>4413</v>
      </c>
      <c r="L1023" s="129"/>
      <c r="M1023" s="129"/>
      <c r="Q1023" s="27">
        <v>55620303</v>
      </c>
      <c r="R1023" s="27" t="s">
        <v>485</v>
      </c>
      <c r="S1023" s="84">
        <v>523410300015401</v>
      </c>
      <c r="T1023" s="85" t="s">
        <v>3114</v>
      </c>
    </row>
    <row r="1024" spans="10:20" x14ac:dyDescent="0.25">
      <c r="J1024" s="110" t="s">
        <v>4414</v>
      </c>
      <c r="K1024" s="116" t="s">
        <v>2158</v>
      </c>
      <c r="L1024" s="129"/>
      <c r="M1024" s="129"/>
      <c r="Q1024" s="27">
        <v>51521201</v>
      </c>
      <c r="R1024" s="27" t="s">
        <v>486</v>
      </c>
      <c r="S1024" s="84">
        <v>523410400015201</v>
      </c>
      <c r="T1024" s="85" t="s">
        <v>3115</v>
      </c>
    </row>
    <row r="1025" spans="10:20" ht="51" x14ac:dyDescent="0.25">
      <c r="J1025" s="110" t="s">
        <v>4415</v>
      </c>
      <c r="K1025" s="116" t="s">
        <v>2159</v>
      </c>
      <c r="L1025" s="129"/>
      <c r="M1025" s="129"/>
      <c r="Q1025" s="27">
        <v>51344001</v>
      </c>
      <c r="R1025" s="27" t="s">
        <v>487</v>
      </c>
      <c r="S1025" s="84">
        <v>523410410000000</v>
      </c>
      <c r="T1025" s="85" t="s">
        <v>3116</v>
      </c>
    </row>
    <row r="1026" spans="10:20" ht="51" x14ac:dyDescent="0.25">
      <c r="J1026" s="110" t="s">
        <v>4416</v>
      </c>
      <c r="K1026" s="116" t="s">
        <v>1204</v>
      </c>
      <c r="L1026" s="129"/>
      <c r="M1026" s="129"/>
      <c r="Q1026" s="27">
        <v>31521104</v>
      </c>
      <c r="R1026" s="27" t="s">
        <v>488</v>
      </c>
      <c r="S1026" s="84">
        <v>523410500015401</v>
      </c>
      <c r="T1026" s="85" t="s">
        <v>3117</v>
      </c>
    </row>
    <row r="1027" spans="10:20" ht="140.25" x14ac:dyDescent="0.25">
      <c r="J1027" s="110" t="s">
        <v>4417</v>
      </c>
      <c r="K1027" s="116" t="s">
        <v>2172</v>
      </c>
      <c r="L1027" s="129"/>
      <c r="M1027" s="129"/>
      <c r="Q1027" s="27">
        <v>52343203</v>
      </c>
      <c r="R1027" s="27" t="s">
        <v>489</v>
      </c>
      <c r="S1027" s="84">
        <v>523410501005201</v>
      </c>
      <c r="T1027" s="85" t="s">
        <v>3118</v>
      </c>
    </row>
    <row r="1028" spans="10:20" ht="25.5" x14ac:dyDescent="0.25">
      <c r="J1028" s="110" t="s">
        <v>4418</v>
      </c>
      <c r="K1028" s="116" t="s">
        <v>593</v>
      </c>
      <c r="L1028" s="129"/>
      <c r="M1028" s="129"/>
      <c r="Q1028" s="27">
        <v>55343603</v>
      </c>
      <c r="R1028" s="27" t="s">
        <v>490</v>
      </c>
      <c r="S1028" s="84">
        <v>523410501005202</v>
      </c>
      <c r="T1028" s="85" t="s">
        <v>2918</v>
      </c>
    </row>
    <row r="1029" spans="10:20" ht="25.5" x14ac:dyDescent="0.25">
      <c r="J1029" s="110" t="s">
        <v>4419</v>
      </c>
      <c r="K1029" s="116" t="s">
        <v>4420</v>
      </c>
      <c r="L1029" s="129"/>
      <c r="M1029" s="129"/>
      <c r="Q1029" s="27">
        <v>52343506</v>
      </c>
      <c r="R1029" s="27" t="s">
        <v>491</v>
      </c>
      <c r="S1029" s="84">
        <v>523410501005203</v>
      </c>
      <c r="T1029" s="85" t="s">
        <v>2920</v>
      </c>
    </row>
    <row r="1030" spans="10:20" ht="63.75" x14ac:dyDescent="0.25">
      <c r="J1030" s="110" t="s">
        <v>2160</v>
      </c>
      <c r="K1030" s="116" t="s">
        <v>4421</v>
      </c>
      <c r="L1030" s="129"/>
      <c r="M1030" s="129"/>
      <c r="Q1030" s="27">
        <v>54343304</v>
      </c>
      <c r="R1030" s="27" t="s">
        <v>492</v>
      </c>
      <c r="S1030" s="84">
        <v>523410600000000</v>
      </c>
      <c r="T1030" s="85" t="s">
        <v>3119</v>
      </c>
    </row>
    <row r="1031" spans="10:20" ht="140.25" x14ac:dyDescent="0.25">
      <c r="J1031" s="110" t="s">
        <v>2161</v>
      </c>
      <c r="K1031" s="116" t="s">
        <v>2162</v>
      </c>
      <c r="L1031" s="129"/>
      <c r="M1031" s="129"/>
      <c r="Q1031" s="27">
        <v>31527603</v>
      </c>
      <c r="R1031" s="27" t="s">
        <v>493</v>
      </c>
      <c r="S1031" s="84">
        <v>523410600015201</v>
      </c>
      <c r="T1031" s="85" t="s">
        <v>3120</v>
      </c>
    </row>
    <row r="1032" spans="10:20" ht="38.25" x14ac:dyDescent="0.25">
      <c r="J1032" s="110" t="s">
        <v>2163</v>
      </c>
      <c r="K1032" s="116" t="s">
        <v>2164</v>
      </c>
      <c r="L1032" s="129"/>
      <c r="M1032" s="129"/>
      <c r="Q1032" s="27">
        <v>33786204</v>
      </c>
      <c r="R1032" s="27" t="s">
        <v>494</v>
      </c>
      <c r="S1032" s="84">
        <v>523410700000000</v>
      </c>
      <c r="T1032" s="85" t="s">
        <v>2919</v>
      </c>
    </row>
    <row r="1033" spans="10:20" ht="63.75" x14ac:dyDescent="0.25">
      <c r="J1033" s="110" t="s">
        <v>2165</v>
      </c>
      <c r="K1033" s="116" t="s">
        <v>2166</v>
      </c>
      <c r="L1033" s="129"/>
      <c r="M1033" s="129"/>
      <c r="Q1033" s="27">
        <v>31522004</v>
      </c>
      <c r="R1033" s="27" t="s">
        <v>495</v>
      </c>
      <c r="S1033" s="84">
        <v>523410701003101</v>
      </c>
      <c r="T1033" s="85" t="s">
        <v>3121</v>
      </c>
    </row>
    <row r="1034" spans="10:20" ht="51" x14ac:dyDescent="0.25">
      <c r="J1034" s="110" t="s">
        <v>2168</v>
      </c>
      <c r="K1034" s="116" t="s">
        <v>2169</v>
      </c>
      <c r="L1034" s="129"/>
      <c r="M1034" s="129"/>
      <c r="Q1034" s="27">
        <v>52700101</v>
      </c>
      <c r="R1034" s="27" t="s">
        <v>496</v>
      </c>
      <c r="S1034" s="84">
        <v>523410701003102</v>
      </c>
      <c r="T1034" s="85" t="s">
        <v>3122</v>
      </c>
    </row>
    <row r="1035" spans="10:20" ht="63.75" x14ac:dyDescent="0.25">
      <c r="J1035" s="110" t="s">
        <v>2170</v>
      </c>
      <c r="K1035" s="116" t="s">
        <v>2171</v>
      </c>
      <c r="L1035" s="129"/>
      <c r="M1035" s="129"/>
      <c r="Q1035" s="27">
        <v>31521619</v>
      </c>
      <c r="R1035" s="27" t="s">
        <v>497</v>
      </c>
      <c r="S1035" s="84">
        <v>523410701005101</v>
      </c>
      <c r="T1035" s="85" t="s">
        <v>3123</v>
      </c>
    </row>
    <row r="1036" spans="10:20" ht="76.5" x14ac:dyDescent="0.25">
      <c r="J1036" s="110" t="s">
        <v>4422</v>
      </c>
      <c r="K1036" s="116" t="s">
        <v>2167</v>
      </c>
      <c r="L1036" s="129"/>
      <c r="M1036" s="129"/>
      <c r="Q1036" s="27">
        <v>54891703</v>
      </c>
      <c r="R1036" s="27" t="s">
        <v>498</v>
      </c>
      <c r="S1036" s="84">
        <v>523410701005102</v>
      </c>
      <c r="T1036" s="85" t="s">
        <v>3124</v>
      </c>
    </row>
    <row r="1037" spans="10:20" x14ac:dyDescent="0.25">
      <c r="Q1037" s="27">
        <v>51528207</v>
      </c>
      <c r="R1037" s="27" t="s">
        <v>499</v>
      </c>
      <c r="S1037" s="84">
        <v>523410800000000</v>
      </c>
      <c r="T1037" s="85" t="s">
        <v>3125</v>
      </c>
    </row>
    <row r="1038" spans="10:20" x14ac:dyDescent="0.25">
      <c r="Q1038" s="27">
        <v>55541202</v>
      </c>
      <c r="R1038" s="27" t="s">
        <v>500</v>
      </c>
      <c r="S1038" s="84">
        <v>523410800015401</v>
      </c>
      <c r="T1038" s="85" t="s">
        <v>3126</v>
      </c>
    </row>
    <row r="1039" spans="10:20" x14ac:dyDescent="0.25">
      <c r="Q1039" s="27">
        <v>31524414</v>
      </c>
      <c r="R1039" s="27" t="s">
        <v>501</v>
      </c>
      <c r="S1039" s="84">
        <v>523410801005201</v>
      </c>
      <c r="T1039" s="85" t="s">
        <v>3127</v>
      </c>
    </row>
    <row r="1040" spans="10:20" x14ac:dyDescent="0.25">
      <c r="Q1040" s="27">
        <v>52544902</v>
      </c>
      <c r="R1040" s="27" t="s">
        <v>502</v>
      </c>
      <c r="S1040" s="84">
        <v>523410900000000</v>
      </c>
      <c r="T1040" s="85" t="s">
        <v>3128</v>
      </c>
    </row>
    <row r="1041" spans="17:20" x14ac:dyDescent="0.25">
      <c r="Q1041" s="27">
        <v>55541204</v>
      </c>
      <c r="R1041" s="27" t="s">
        <v>503</v>
      </c>
      <c r="S1041" s="84">
        <v>523410901003101</v>
      </c>
      <c r="T1041" s="85" t="s">
        <v>3129</v>
      </c>
    </row>
    <row r="1042" spans="17:20" x14ac:dyDescent="0.25">
      <c r="Q1042" s="27">
        <v>52549910</v>
      </c>
      <c r="R1042" s="27" t="s">
        <v>504</v>
      </c>
      <c r="S1042" s="84">
        <v>523420130000000</v>
      </c>
      <c r="T1042" s="85" t="s">
        <v>3130</v>
      </c>
    </row>
    <row r="1043" spans="17:20" x14ac:dyDescent="0.25">
      <c r="Q1043" s="27">
        <v>55541201</v>
      </c>
      <c r="R1043" s="27" t="s">
        <v>505</v>
      </c>
      <c r="S1043" s="84">
        <v>523420131005201</v>
      </c>
      <c r="T1043" s="85" t="s">
        <v>3131</v>
      </c>
    </row>
    <row r="1044" spans="17:20" x14ac:dyDescent="0.25">
      <c r="Q1044" s="27">
        <v>31782203</v>
      </c>
      <c r="R1044" s="27" t="s">
        <v>506</v>
      </c>
      <c r="S1044" s="84">
        <v>523420200000000</v>
      </c>
      <c r="T1044" s="85" t="s">
        <v>3132</v>
      </c>
    </row>
    <row r="1045" spans="17:20" x14ac:dyDescent="0.25">
      <c r="Q1045" s="27">
        <v>33782202</v>
      </c>
      <c r="R1045" s="27" t="s">
        <v>507</v>
      </c>
      <c r="S1045" s="84">
        <v>52342601</v>
      </c>
      <c r="T1045" s="85" t="s">
        <v>3133</v>
      </c>
    </row>
    <row r="1046" spans="17:20" x14ac:dyDescent="0.25">
      <c r="Q1046" s="27">
        <v>54343404</v>
      </c>
      <c r="R1046" s="27" t="s">
        <v>508</v>
      </c>
      <c r="S1046" s="84">
        <v>523430100000000</v>
      </c>
      <c r="T1046" s="85" t="s">
        <v>3134</v>
      </c>
    </row>
    <row r="1047" spans="17:20" x14ac:dyDescent="0.25">
      <c r="Q1047" s="27">
        <v>55782201</v>
      </c>
      <c r="R1047" s="27" t="s">
        <v>509</v>
      </c>
      <c r="S1047" s="84">
        <v>523430200000000</v>
      </c>
      <c r="T1047" s="85" t="s">
        <v>3135</v>
      </c>
    </row>
    <row r="1048" spans="17:20" x14ac:dyDescent="0.25">
      <c r="Q1048" s="27">
        <v>52782202</v>
      </c>
      <c r="R1048" s="27" t="s">
        <v>510</v>
      </c>
      <c r="S1048" s="84">
        <v>523430200105201</v>
      </c>
      <c r="T1048" s="85" t="s">
        <v>3136</v>
      </c>
    </row>
    <row r="1049" spans="17:20" x14ac:dyDescent="0.25">
      <c r="Q1049" s="27">
        <v>32782201</v>
      </c>
      <c r="R1049" s="27" t="s">
        <v>511</v>
      </c>
      <c r="S1049" s="84">
        <v>523430200105202</v>
      </c>
      <c r="T1049" s="85" t="s">
        <v>3137</v>
      </c>
    </row>
    <row r="1050" spans="17:20" x14ac:dyDescent="0.25">
      <c r="Q1050" s="27">
        <v>52183204</v>
      </c>
      <c r="R1050" s="27" t="s">
        <v>512</v>
      </c>
      <c r="S1050" s="84">
        <v>523430200105203</v>
      </c>
      <c r="T1050" s="85" t="s">
        <v>3138</v>
      </c>
    </row>
    <row r="1051" spans="17:20" x14ac:dyDescent="0.25">
      <c r="Q1051" s="27">
        <v>54183204</v>
      </c>
      <c r="R1051" s="27" t="s">
        <v>513</v>
      </c>
      <c r="S1051" s="84">
        <v>523430300000000</v>
      </c>
      <c r="T1051" s="85" t="s">
        <v>3139</v>
      </c>
    </row>
    <row r="1052" spans="17:20" x14ac:dyDescent="0.25">
      <c r="Q1052" s="27">
        <v>52181216</v>
      </c>
      <c r="R1052" s="27" t="s">
        <v>514</v>
      </c>
      <c r="S1052" s="84">
        <v>523430300015401</v>
      </c>
      <c r="T1052" s="85" t="s">
        <v>3140</v>
      </c>
    </row>
    <row r="1053" spans="17:20" x14ac:dyDescent="0.25">
      <c r="Q1053" s="27">
        <v>52548203</v>
      </c>
      <c r="R1053" s="27" t="s">
        <v>515</v>
      </c>
      <c r="S1053" s="84">
        <v>523430300015402</v>
      </c>
      <c r="T1053" s="85" t="s">
        <v>3141</v>
      </c>
    </row>
    <row r="1054" spans="17:20" x14ac:dyDescent="0.25">
      <c r="Q1054" s="27">
        <v>34620602</v>
      </c>
      <c r="R1054" s="27" t="s">
        <v>516</v>
      </c>
      <c r="S1054" s="84">
        <v>523430300015403</v>
      </c>
      <c r="T1054" s="85" t="s">
        <v>3142</v>
      </c>
    </row>
    <row r="1055" spans="17:20" x14ac:dyDescent="0.25">
      <c r="Q1055" s="27">
        <v>52544207</v>
      </c>
      <c r="R1055" s="27" t="s">
        <v>517</v>
      </c>
      <c r="S1055" s="84">
        <v>523430300015404</v>
      </c>
      <c r="T1055" s="85" t="s">
        <v>3143</v>
      </c>
    </row>
    <row r="1056" spans="17:20" x14ac:dyDescent="0.25">
      <c r="Q1056" s="27">
        <v>53549904</v>
      </c>
      <c r="R1056" s="27" t="s">
        <v>518</v>
      </c>
      <c r="S1056" s="84">
        <v>523430300015405</v>
      </c>
      <c r="T1056" s="85" t="s">
        <v>3144</v>
      </c>
    </row>
    <row r="1057" spans="17:20" x14ac:dyDescent="0.25">
      <c r="Q1057" s="27">
        <v>34788202</v>
      </c>
      <c r="R1057" s="27" t="s">
        <v>519</v>
      </c>
      <c r="S1057" s="84">
        <v>523430500000000</v>
      </c>
      <c r="T1057" s="85" t="s">
        <v>3145</v>
      </c>
    </row>
    <row r="1058" spans="17:20" x14ac:dyDescent="0.25">
      <c r="Q1058" s="27">
        <v>52542203</v>
      </c>
      <c r="R1058" s="27" t="s">
        <v>520</v>
      </c>
      <c r="S1058" s="84">
        <v>523430500105201</v>
      </c>
      <c r="T1058" s="85" t="s">
        <v>3146</v>
      </c>
    </row>
    <row r="1059" spans="17:20" x14ac:dyDescent="0.25">
      <c r="Q1059" s="27">
        <v>34522208</v>
      </c>
      <c r="R1059" s="27" t="s">
        <v>521</v>
      </c>
      <c r="S1059" s="84">
        <v>523430500105202</v>
      </c>
      <c r="T1059" s="85" t="s">
        <v>3147</v>
      </c>
    </row>
    <row r="1060" spans="17:20" x14ac:dyDescent="0.25">
      <c r="Q1060" s="27">
        <v>33522203</v>
      </c>
      <c r="R1060" s="27" t="s">
        <v>522</v>
      </c>
      <c r="S1060" s="84">
        <v>52343203</v>
      </c>
      <c r="T1060" s="85" t="s">
        <v>3148</v>
      </c>
    </row>
    <row r="1061" spans="17:20" x14ac:dyDescent="0.25">
      <c r="Q1061" s="27">
        <v>34522209</v>
      </c>
      <c r="R1061" s="27" t="s">
        <v>523</v>
      </c>
      <c r="S1061" s="84">
        <v>52343204</v>
      </c>
      <c r="T1061" s="85" t="s">
        <v>1088</v>
      </c>
    </row>
    <row r="1062" spans="17:20" x14ac:dyDescent="0.25">
      <c r="Q1062" s="27">
        <v>55542301</v>
      </c>
      <c r="R1062" s="27" t="s">
        <v>524</v>
      </c>
      <c r="S1062" s="84">
        <v>52343301</v>
      </c>
      <c r="T1062" s="85" t="s">
        <v>3149</v>
      </c>
    </row>
    <row r="1063" spans="17:20" x14ac:dyDescent="0.25">
      <c r="Q1063" s="27">
        <v>34522210</v>
      </c>
      <c r="R1063" s="27" t="s">
        <v>525</v>
      </c>
      <c r="S1063" s="84">
        <v>52343303</v>
      </c>
      <c r="T1063" s="85" t="s">
        <v>3150</v>
      </c>
    </row>
    <row r="1064" spans="17:20" x14ac:dyDescent="0.25">
      <c r="Q1064" s="27">
        <v>31525204</v>
      </c>
      <c r="R1064" s="27" t="s">
        <v>526</v>
      </c>
      <c r="S1064" s="84">
        <v>52343304</v>
      </c>
      <c r="T1064" s="85" t="s">
        <v>3146</v>
      </c>
    </row>
    <row r="1065" spans="17:20" x14ac:dyDescent="0.25">
      <c r="Q1065" s="27">
        <v>32525205</v>
      </c>
      <c r="R1065" s="27" t="s">
        <v>527</v>
      </c>
      <c r="S1065" s="84">
        <v>52343402</v>
      </c>
      <c r="T1065" s="85" t="s">
        <v>3151</v>
      </c>
    </row>
    <row r="1066" spans="17:20" x14ac:dyDescent="0.25">
      <c r="Q1066" s="27">
        <v>32525207</v>
      </c>
      <c r="R1066" s="27" t="s">
        <v>528</v>
      </c>
      <c r="S1066" s="84">
        <v>52343501</v>
      </c>
      <c r="T1066" s="85" t="s">
        <v>3152</v>
      </c>
    </row>
    <row r="1067" spans="17:20" x14ac:dyDescent="0.25">
      <c r="Q1067" s="27">
        <v>31525206</v>
      </c>
      <c r="R1067" s="27" t="s">
        <v>529</v>
      </c>
      <c r="S1067" s="84">
        <v>52343502</v>
      </c>
      <c r="T1067" s="85" t="s">
        <v>1089</v>
      </c>
    </row>
    <row r="1068" spans="17:20" x14ac:dyDescent="0.25">
      <c r="Q1068" s="27">
        <v>34525202</v>
      </c>
      <c r="R1068" s="27" t="s">
        <v>530</v>
      </c>
      <c r="S1068" s="84">
        <v>52343503</v>
      </c>
      <c r="T1068" s="85" t="s">
        <v>3153</v>
      </c>
    </row>
    <row r="1069" spans="17:20" x14ac:dyDescent="0.25">
      <c r="Q1069" s="27">
        <v>31525209</v>
      </c>
      <c r="R1069" s="27" t="s">
        <v>531</v>
      </c>
      <c r="S1069" s="84">
        <v>52343504</v>
      </c>
      <c r="T1069" s="85" t="s">
        <v>3130</v>
      </c>
    </row>
    <row r="1070" spans="17:20" x14ac:dyDescent="0.25">
      <c r="Q1070" s="27">
        <v>31525205</v>
      </c>
      <c r="R1070" s="27" t="s">
        <v>532</v>
      </c>
      <c r="S1070" s="84">
        <v>52343505</v>
      </c>
      <c r="T1070" s="85" t="s">
        <v>3154</v>
      </c>
    </row>
    <row r="1071" spans="17:20" x14ac:dyDescent="0.25">
      <c r="Q1071" s="27">
        <v>32525206</v>
      </c>
      <c r="R1071" s="27" t="s">
        <v>533</v>
      </c>
      <c r="S1071" s="84">
        <v>52343506</v>
      </c>
      <c r="T1071" s="85" t="s">
        <v>3155</v>
      </c>
    </row>
    <row r="1072" spans="17:20" x14ac:dyDescent="0.25">
      <c r="Q1072" s="27">
        <v>31525207</v>
      </c>
      <c r="R1072" s="27" t="s">
        <v>534</v>
      </c>
      <c r="S1072" s="84">
        <v>52343507</v>
      </c>
      <c r="T1072" s="85" t="s">
        <v>3156</v>
      </c>
    </row>
    <row r="1073" spans="17:20" ht="26.25" x14ac:dyDescent="0.25">
      <c r="Q1073" s="27">
        <v>34522213</v>
      </c>
      <c r="R1073" s="27" t="s">
        <v>535</v>
      </c>
      <c r="S1073" s="84">
        <v>52343508</v>
      </c>
      <c r="T1073" s="85" t="s">
        <v>3157</v>
      </c>
    </row>
    <row r="1074" spans="17:20" x14ac:dyDescent="0.25">
      <c r="Q1074" s="27">
        <v>33521603</v>
      </c>
      <c r="R1074" s="27" t="s">
        <v>536</v>
      </c>
      <c r="S1074" s="84">
        <v>52343509</v>
      </c>
      <c r="T1074" s="85" t="s">
        <v>3158</v>
      </c>
    </row>
    <row r="1075" spans="17:20" x14ac:dyDescent="0.25">
      <c r="Q1075" s="27">
        <v>51620702</v>
      </c>
      <c r="R1075" s="27" t="s">
        <v>537</v>
      </c>
      <c r="S1075" s="84">
        <v>52343510</v>
      </c>
      <c r="T1075" s="85" t="s">
        <v>3159</v>
      </c>
    </row>
    <row r="1076" spans="17:20" x14ac:dyDescent="0.25">
      <c r="Q1076" s="27">
        <v>31786208</v>
      </c>
      <c r="R1076" s="27" t="s">
        <v>538</v>
      </c>
      <c r="S1076" s="84">
        <v>52343511</v>
      </c>
      <c r="T1076" s="85" t="s">
        <v>3160</v>
      </c>
    </row>
    <row r="1077" spans="17:20" ht="26.25" x14ac:dyDescent="0.25">
      <c r="Q1077" s="27">
        <v>51786205</v>
      </c>
      <c r="R1077" s="27" t="s">
        <v>539</v>
      </c>
      <c r="S1077" s="84">
        <v>52343801</v>
      </c>
      <c r="T1077" s="85" t="s">
        <v>3161</v>
      </c>
    </row>
    <row r="1078" spans="17:20" ht="26.25" x14ac:dyDescent="0.25">
      <c r="Q1078" s="27">
        <v>52584202</v>
      </c>
      <c r="R1078" s="27" t="s">
        <v>540</v>
      </c>
      <c r="S1078" s="84">
        <v>52343802</v>
      </c>
      <c r="T1078" s="85" t="s">
        <v>3162</v>
      </c>
    </row>
    <row r="1079" spans="17:20" x14ac:dyDescent="0.25">
      <c r="Q1079" s="27">
        <v>33584204</v>
      </c>
      <c r="R1079" s="27" t="s">
        <v>541</v>
      </c>
      <c r="S1079" s="84">
        <v>52343901</v>
      </c>
      <c r="T1079" s="85" t="s">
        <v>3163</v>
      </c>
    </row>
    <row r="1080" spans="17:20" x14ac:dyDescent="0.25">
      <c r="Q1080" s="27">
        <v>33584205</v>
      </c>
      <c r="R1080" s="27" t="s">
        <v>542</v>
      </c>
      <c r="S1080" s="84">
        <v>52343902</v>
      </c>
      <c r="T1080" s="85" t="s">
        <v>3113</v>
      </c>
    </row>
    <row r="1081" spans="17:20" ht="26.25" x14ac:dyDescent="0.25">
      <c r="Q1081" s="27">
        <v>52584203</v>
      </c>
      <c r="R1081" s="27" t="s">
        <v>543</v>
      </c>
      <c r="S1081" s="84">
        <v>52343903</v>
      </c>
      <c r="T1081" s="85" t="s">
        <v>3164</v>
      </c>
    </row>
    <row r="1082" spans="17:20" x14ac:dyDescent="0.25">
      <c r="Q1082" s="27">
        <v>31521620</v>
      </c>
      <c r="R1082" s="27" t="s">
        <v>544</v>
      </c>
      <c r="S1082" s="84">
        <v>52343904</v>
      </c>
      <c r="T1082" s="85" t="s">
        <v>1090</v>
      </c>
    </row>
    <row r="1083" spans="17:20" ht="26.25" x14ac:dyDescent="0.25">
      <c r="Q1083" s="27">
        <v>52182204</v>
      </c>
      <c r="R1083" s="27" t="s">
        <v>545</v>
      </c>
      <c r="S1083" s="84">
        <v>52344001</v>
      </c>
      <c r="T1083" s="85" t="s">
        <v>3165</v>
      </c>
    </row>
    <row r="1084" spans="17:20" x14ac:dyDescent="0.25">
      <c r="Q1084" s="27">
        <v>33529302</v>
      </c>
      <c r="R1084" s="27" t="s">
        <v>546</v>
      </c>
      <c r="S1084" s="84">
        <v>52344002</v>
      </c>
      <c r="T1084" s="85" t="s">
        <v>3166</v>
      </c>
    </row>
    <row r="1085" spans="17:20" x14ac:dyDescent="0.25">
      <c r="Q1085" s="27">
        <v>21620708</v>
      </c>
      <c r="R1085" s="27" t="s">
        <v>547</v>
      </c>
      <c r="S1085" s="84">
        <v>52344003</v>
      </c>
      <c r="T1085" s="85" t="s">
        <v>3135</v>
      </c>
    </row>
    <row r="1086" spans="17:20" x14ac:dyDescent="0.25">
      <c r="Q1086" s="27">
        <v>31521216</v>
      </c>
      <c r="R1086" s="27" t="s">
        <v>548</v>
      </c>
      <c r="S1086" s="84">
        <v>523440100000000</v>
      </c>
      <c r="T1086" s="85" t="s">
        <v>1088</v>
      </c>
    </row>
    <row r="1087" spans="17:20" x14ac:dyDescent="0.25">
      <c r="Q1087" s="27">
        <v>53620705</v>
      </c>
      <c r="R1087" s="27" t="s">
        <v>597</v>
      </c>
      <c r="S1087" s="84">
        <v>523440200000000</v>
      </c>
      <c r="T1087" s="85" t="s">
        <v>3148</v>
      </c>
    </row>
    <row r="1088" spans="17:20" x14ac:dyDescent="0.25">
      <c r="Q1088" s="27">
        <v>31523201</v>
      </c>
      <c r="R1088" s="27" t="s">
        <v>598</v>
      </c>
      <c r="S1088" s="84">
        <v>52344201</v>
      </c>
      <c r="T1088" s="85" t="s">
        <v>3167</v>
      </c>
    </row>
    <row r="1089" spans="17:20" x14ac:dyDescent="0.25">
      <c r="Q1089" s="27">
        <v>53524701</v>
      </c>
      <c r="R1089" s="27" t="s">
        <v>599</v>
      </c>
      <c r="S1089" s="84">
        <v>52344301</v>
      </c>
      <c r="T1089" s="85" t="s">
        <v>3168</v>
      </c>
    </row>
    <row r="1090" spans="17:20" x14ac:dyDescent="0.25">
      <c r="Q1090" s="27">
        <v>34527201</v>
      </c>
      <c r="R1090" s="27" t="s">
        <v>600</v>
      </c>
      <c r="S1090" s="84">
        <v>523450100000000</v>
      </c>
      <c r="T1090" s="85" t="s">
        <v>3169</v>
      </c>
    </row>
    <row r="1091" spans="17:20" x14ac:dyDescent="0.25">
      <c r="Q1091" s="27">
        <v>34527202</v>
      </c>
      <c r="R1091" s="27" t="s">
        <v>601</v>
      </c>
      <c r="S1091" s="84">
        <v>523450100016101</v>
      </c>
      <c r="T1091" s="85" t="s">
        <v>3170</v>
      </c>
    </row>
    <row r="1092" spans="17:20" x14ac:dyDescent="0.25">
      <c r="Q1092" s="27">
        <v>33529301</v>
      </c>
      <c r="R1092" s="27" t="s">
        <v>602</v>
      </c>
      <c r="S1092" s="84">
        <v>523450100105201</v>
      </c>
      <c r="T1092" s="85" t="s">
        <v>3171</v>
      </c>
    </row>
    <row r="1093" spans="17:20" x14ac:dyDescent="0.25">
      <c r="Q1093" s="27">
        <v>54789901</v>
      </c>
      <c r="R1093" s="27" t="s">
        <v>603</v>
      </c>
      <c r="S1093" s="84">
        <v>523450100105202</v>
      </c>
      <c r="T1093" s="85" t="s">
        <v>3172</v>
      </c>
    </row>
    <row r="1094" spans="17:20" x14ac:dyDescent="0.25">
      <c r="Q1094" s="27">
        <v>31529203</v>
      </c>
      <c r="R1094" s="27" t="s">
        <v>604</v>
      </c>
      <c r="S1094" s="84">
        <v>523450200000000</v>
      </c>
      <c r="T1094" s="85" t="s">
        <v>3173</v>
      </c>
    </row>
    <row r="1095" spans="17:20" x14ac:dyDescent="0.25">
      <c r="Q1095" s="27">
        <v>31524401</v>
      </c>
      <c r="R1095" s="27" t="s">
        <v>605</v>
      </c>
      <c r="S1095" s="84">
        <v>523450200015401</v>
      </c>
      <c r="T1095" s="85" t="s">
        <v>3174</v>
      </c>
    </row>
    <row r="1096" spans="17:20" x14ac:dyDescent="0.25">
      <c r="Q1096" s="27">
        <v>31523303</v>
      </c>
      <c r="R1096" s="27" t="s">
        <v>606</v>
      </c>
      <c r="S1096" s="84">
        <v>523450201305201</v>
      </c>
      <c r="T1096" s="85" t="s">
        <v>3175</v>
      </c>
    </row>
    <row r="1097" spans="17:20" x14ac:dyDescent="0.25">
      <c r="Q1097" s="27">
        <v>31524603</v>
      </c>
      <c r="R1097" s="27" t="s">
        <v>607</v>
      </c>
      <c r="S1097" s="84">
        <v>523450300000000</v>
      </c>
      <c r="T1097" s="85" t="s">
        <v>3176</v>
      </c>
    </row>
    <row r="1098" spans="17:20" x14ac:dyDescent="0.25">
      <c r="Q1098" s="27">
        <v>53523601</v>
      </c>
      <c r="R1098" s="27" t="s">
        <v>608</v>
      </c>
      <c r="S1098" s="84">
        <v>523450400000000</v>
      </c>
      <c r="T1098" s="85" t="s">
        <v>3177</v>
      </c>
    </row>
    <row r="1099" spans="17:20" x14ac:dyDescent="0.25">
      <c r="Q1099" s="27">
        <v>33521602</v>
      </c>
      <c r="R1099" s="27" t="s">
        <v>609</v>
      </c>
      <c r="S1099" s="84">
        <v>523450400105201</v>
      </c>
      <c r="T1099" s="85" t="s">
        <v>3178</v>
      </c>
    </row>
    <row r="1100" spans="17:20" x14ac:dyDescent="0.25">
      <c r="Q1100" s="27">
        <v>31523307</v>
      </c>
      <c r="R1100" s="27" t="s">
        <v>610</v>
      </c>
      <c r="S1100" s="84">
        <v>523450400105202</v>
      </c>
      <c r="T1100" s="85" t="s">
        <v>3179</v>
      </c>
    </row>
    <row r="1101" spans="17:20" x14ac:dyDescent="0.25">
      <c r="Q1101" s="27">
        <v>21529201</v>
      </c>
      <c r="R1101" s="27" t="s">
        <v>611</v>
      </c>
      <c r="S1101" s="84">
        <v>52345202</v>
      </c>
      <c r="T1101" s="85" t="s">
        <v>3180</v>
      </c>
    </row>
    <row r="1102" spans="17:20" ht="26.25" x14ac:dyDescent="0.25">
      <c r="Q1102" s="27">
        <v>34527203</v>
      </c>
      <c r="R1102" s="27" t="s">
        <v>125</v>
      </c>
      <c r="S1102" s="84">
        <v>52345203</v>
      </c>
      <c r="T1102" s="85" t="s">
        <v>3181</v>
      </c>
    </row>
    <row r="1103" spans="17:20" x14ac:dyDescent="0.25">
      <c r="Q1103" s="27">
        <v>32524601</v>
      </c>
      <c r="R1103" s="27" t="s">
        <v>127</v>
      </c>
      <c r="S1103" s="84">
        <v>52345204</v>
      </c>
      <c r="T1103" s="85" t="s">
        <v>3172</v>
      </c>
    </row>
    <row r="1104" spans="17:20" x14ac:dyDescent="0.25">
      <c r="Q1104" s="27">
        <v>32523201</v>
      </c>
      <c r="R1104" s="27" t="s">
        <v>128</v>
      </c>
      <c r="S1104" s="84">
        <v>52346201</v>
      </c>
      <c r="T1104" s="85" t="s">
        <v>3182</v>
      </c>
    </row>
    <row r="1105" spans="17:20" ht="26.25" x14ac:dyDescent="0.25">
      <c r="Q1105" s="27">
        <v>31524407</v>
      </c>
      <c r="R1105" s="27" t="s">
        <v>129</v>
      </c>
      <c r="S1105" s="84">
        <v>523470100000000</v>
      </c>
      <c r="T1105" s="85" t="s">
        <v>3183</v>
      </c>
    </row>
    <row r="1106" spans="17:20" x14ac:dyDescent="0.25">
      <c r="Q1106" s="27">
        <v>31523203</v>
      </c>
      <c r="R1106" s="27" t="s">
        <v>130</v>
      </c>
      <c r="S1106" s="84">
        <v>523470100015201</v>
      </c>
      <c r="T1106" s="85" t="s">
        <v>3184</v>
      </c>
    </row>
    <row r="1107" spans="17:20" ht="26.25" x14ac:dyDescent="0.25">
      <c r="Q1107" s="27">
        <v>31521615</v>
      </c>
      <c r="R1107" s="27" t="s">
        <v>131</v>
      </c>
      <c r="S1107" s="84">
        <v>523470200000000</v>
      </c>
      <c r="T1107" s="85" t="s">
        <v>3185</v>
      </c>
    </row>
    <row r="1108" spans="17:20" x14ac:dyDescent="0.25">
      <c r="Q1108" s="27">
        <v>31524411</v>
      </c>
      <c r="R1108" s="27" t="s">
        <v>132</v>
      </c>
      <c r="S1108" s="84">
        <v>523470200015201</v>
      </c>
      <c r="T1108" s="85" t="s">
        <v>3186</v>
      </c>
    </row>
    <row r="1109" spans="17:20" ht="26.25" x14ac:dyDescent="0.25">
      <c r="Q1109" s="27">
        <v>31524606</v>
      </c>
      <c r="R1109" s="27" t="s">
        <v>133</v>
      </c>
      <c r="S1109" s="84">
        <v>523470300000000</v>
      </c>
      <c r="T1109" s="85" t="s">
        <v>3187</v>
      </c>
    </row>
    <row r="1110" spans="17:20" x14ac:dyDescent="0.25">
      <c r="Q1110" s="27">
        <v>32523202</v>
      </c>
      <c r="R1110" s="27" t="s">
        <v>134</v>
      </c>
      <c r="S1110" s="84">
        <v>523470301003101</v>
      </c>
      <c r="T1110" s="85" t="s">
        <v>3188</v>
      </c>
    </row>
    <row r="1111" spans="17:20" x14ac:dyDescent="0.25">
      <c r="Q1111" s="27">
        <v>31524502</v>
      </c>
      <c r="R1111" s="27" t="s">
        <v>135</v>
      </c>
      <c r="S1111" s="84">
        <v>523470301003102</v>
      </c>
      <c r="T1111" s="85" t="s">
        <v>3189</v>
      </c>
    </row>
    <row r="1112" spans="17:20" x14ac:dyDescent="0.25">
      <c r="Q1112" s="27">
        <v>34522207</v>
      </c>
      <c r="R1112" s="27" t="s">
        <v>136</v>
      </c>
      <c r="S1112" s="84">
        <v>523470301005201</v>
      </c>
      <c r="T1112" s="85" t="s">
        <v>3190</v>
      </c>
    </row>
    <row r="1113" spans="17:20" x14ac:dyDescent="0.25">
      <c r="Q1113" s="27">
        <v>31522003</v>
      </c>
      <c r="R1113" s="27" t="s">
        <v>137</v>
      </c>
      <c r="S1113" s="84">
        <v>524620130015401</v>
      </c>
      <c r="T1113" s="85" t="s">
        <v>3191</v>
      </c>
    </row>
    <row r="1114" spans="17:20" x14ac:dyDescent="0.25">
      <c r="Q1114" s="27">
        <v>51528204</v>
      </c>
      <c r="R1114" s="27" t="s">
        <v>138</v>
      </c>
      <c r="S1114" s="84">
        <v>524620140000000</v>
      </c>
      <c r="T1114" s="85" t="s">
        <v>3192</v>
      </c>
    </row>
    <row r="1115" spans="17:20" x14ac:dyDescent="0.25">
      <c r="Q1115" s="27">
        <v>53522301</v>
      </c>
      <c r="R1115" s="27" t="s">
        <v>139</v>
      </c>
      <c r="S1115" s="84">
        <v>52464101</v>
      </c>
      <c r="T1115" s="85" t="s">
        <v>3193</v>
      </c>
    </row>
    <row r="1116" spans="17:20" x14ac:dyDescent="0.25">
      <c r="Q1116" s="27">
        <v>31525104</v>
      </c>
      <c r="R1116" s="27" t="s">
        <v>140</v>
      </c>
      <c r="S1116" s="84">
        <v>52464102</v>
      </c>
      <c r="T1116" s="85" t="s">
        <v>3194</v>
      </c>
    </row>
    <row r="1117" spans="17:20" ht="26.25" x14ac:dyDescent="0.25">
      <c r="Q1117" s="27">
        <v>31523207</v>
      </c>
      <c r="R1117" s="27" t="s">
        <v>141</v>
      </c>
      <c r="S1117" s="84">
        <v>52464103</v>
      </c>
      <c r="T1117" s="85" t="s">
        <v>3195</v>
      </c>
    </row>
    <row r="1118" spans="17:20" x14ac:dyDescent="0.25">
      <c r="Q1118" s="27">
        <v>52540101</v>
      </c>
      <c r="R1118" s="27" t="s">
        <v>142</v>
      </c>
      <c r="S1118" s="84">
        <v>52464104</v>
      </c>
      <c r="T1118" s="85" t="s">
        <v>3196</v>
      </c>
    </row>
    <row r="1119" spans="17:20" x14ac:dyDescent="0.25">
      <c r="Q1119" s="27">
        <v>31620303</v>
      </c>
      <c r="R1119" s="27" t="s">
        <v>143</v>
      </c>
      <c r="S1119" s="84">
        <v>52500801</v>
      </c>
      <c r="T1119" s="85" t="s">
        <v>3197</v>
      </c>
    </row>
    <row r="1120" spans="17:20" x14ac:dyDescent="0.25">
      <c r="Q1120" s="27">
        <v>52622201</v>
      </c>
      <c r="R1120" s="27" t="s">
        <v>144</v>
      </c>
      <c r="S1120" s="84">
        <v>52501201</v>
      </c>
      <c r="T1120" s="85" t="s">
        <v>1091</v>
      </c>
    </row>
    <row r="1121" spans="17:20" x14ac:dyDescent="0.25">
      <c r="Q1121" s="27">
        <v>33527202</v>
      </c>
      <c r="R1121" s="27" t="s">
        <v>145</v>
      </c>
      <c r="S1121" s="84">
        <v>52501806</v>
      </c>
      <c r="T1121" s="85" t="s">
        <v>3198</v>
      </c>
    </row>
    <row r="1122" spans="17:20" x14ac:dyDescent="0.25">
      <c r="Q1122" s="27">
        <v>52541103</v>
      </c>
      <c r="R1122" s="27" t="s">
        <v>146</v>
      </c>
      <c r="S1122" s="84">
        <v>52501807</v>
      </c>
      <c r="T1122" s="85" t="s">
        <v>3199</v>
      </c>
    </row>
    <row r="1123" spans="17:20" x14ac:dyDescent="0.25">
      <c r="Q1123" s="27">
        <v>31527203</v>
      </c>
      <c r="R1123" s="27" t="s">
        <v>147</v>
      </c>
      <c r="S1123" s="84">
        <v>52503001</v>
      </c>
      <c r="T1123" s="85" t="s">
        <v>3200</v>
      </c>
    </row>
    <row r="1124" spans="17:20" x14ac:dyDescent="0.25">
      <c r="Q1124" s="27">
        <v>33524301</v>
      </c>
      <c r="R1124" s="27" t="s">
        <v>148</v>
      </c>
      <c r="S1124" s="84">
        <v>52504601</v>
      </c>
      <c r="T1124" s="85" t="s">
        <v>1092</v>
      </c>
    </row>
    <row r="1125" spans="17:20" x14ac:dyDescent="0.25">
      <c r="Q1125" s="27">
        <v>52622202</v>
      </c>
      <c r="R1125" s="27" t="s">
        <v>149</v>
      </c>
      <c r="S1125" s="84">
        <v>52505201</v>
      </c>
      <c r="T1125" s="85" t="s">
        <v>1093</v>
      </c>
    </row>
    <row r="1126" spans="17:20" x14ac:dyDescent="0.25">
      <c r="Q1126" s="27">
        <v>52622203</v>
      </c>
      <c r="R1126" s="27" t="s">
        <v>150</v>
      </c>
      <c r="S1126" s="84">
        <v>525200100000000</v>
      </c>
      <c r="T1126" s="85" t="s">
        <v>3201</v>
      </c>
    </row>
    <row r="1127" spans="17:20" x14ac:dyDescent="0.25">
      <c r="Q1127" s="27">
        <v>52622204</v>
      </c>
      <c r="R1127" s="27" t="s">
        <v>151</v>
      </c>
      <c r="S1127" s="84">
        <v>525210100000000</v>
      </c>
      <c r="T1127" s="85" t="s">
        <v>3202</v>
      </c>
    </row>
    <row r="1128" spans="17:20" x14ac:dyDescent="0.25">
      <c r="Q1128" s="27">
        <v>52622206</v>
      </c>
      <c r="R1128" s="27" t="s">
        <v>152</v>
      </c>
      <c r="S1128" s="84">
        <v>525210100105201</v>
      </c>
      <c r="T1128" s="85" t="s">
        <v>3203</v>
      </c>
    </row>
    <row r="1129" spans="17:20" x14ac:dyDescent="0.25">
      <c r="Q1129" s="27">
        <v>31523302</v>
      </c>
      <c r="R1129" s="27" t="s">
        <v>153</v>
      </c>
      <c r="S1129" s="84">
        <v>525210100105202</v>
      </c>
      <c r="T1129" s="85" t="s">
        <v>3204</v>
      </c>
    </row>
    <row r="1130" spans="17:20" x14ac:dyDescent="0.25">
      <c r="Q1130" s="27">
        <v>51523301</v>
      </c>
      <c r="R1130" s="27" t="s">
        <v>327</v>
      </c>
      <c r="S1130" s="84">
        <v>525210100105203</v>
      </c>
      <c r="T1130" s="85" t="s">
        <v>3205</v>
      </c>
    </row>
    <row r="1131" spans="17:20" x14ac:dyDescent="0.25">
      <c r="Q1131" s="27">
        <v>52543201</v>
      </c>
      <c r="R1131" s="27" t="s">
        <v>328</v>
      </c>
      <c r="S1131" s="84">
        <v>525210100105204</v>
      </c>
      <c r="T1131" s="85" t="s">
        <v>3206</v>
      </c>
    </row>
    <row r="1132" spans="17:20" x14ac:dyDescent="0.25">
      <c r="Q1132" s="27">
        <v>52543202</v>
      </c>
      <c r="R1132" s="27" t="s">
        <v>154</v>
      </c>
      <c r="S1132" s="84">
        <v>525210100105205</v>
      </c>
      <c r="T1132" s="85" t="s">
        <v>3207</v>
      </c>
    </row>
    <row r="1133" spans="17:20" x14ac:dyDescent="0.25">
      <c r="Q1133" s="27">
        <v>31529105</v>
      </c>
      <c r="R1133" s="27" t="s">
        <v>155</v>
      </c>
      <c r="S1133" s="84">
        <v>525210100105206</v>
      </c>
      <c r="T1133" s="85" t="s">
        <v>3208</v>
      </c>
    </row>
    <row r="1134" spans="17:20" x14ac:dyDescent="0.25">
      <c r="Q1134" s="27">
        <v>52549904</v>
      </c>
      <c r="R1134" s="27" t="s">
        <v>156</v>
      </c>
      <c r="S1134" s="84">
        <v>525210100105207</v>
      </c>
      <c r="T1134" s="85" t="s">
        <v>3209</v>
      </c>
    </row>
    <row r="1135" spans="17:20" x14ac:dyDescent="0.25">
      <c r="Q1135" s="27">
        <v>21620302</v>
      </c>
      <c r="R1135" s="27" t="s">
        <v>157</v>
      </c>
      <c r="S1135" s="84">
        <v>525210100105208</v>
      </c>
      <c r="T1135" s="85" t="s">
        <v>3210</v>
      </c>
    </row>
    <row r="1136" spans="17:20" x14ac:dyDescent="0.25">
      <c r="Q1136" s="27">
        <v>52529301</v>
      </c>
      <c r="R1136" s="27" t="s">
        <v>158</v>
      </c>
      <c r="S1136" s="84">
        <v>525210100105209</v>
      </c>
      <c r="T1136" s="85" t="s">
        <v>3211</v>
      </c>
    </row>
    <row r="1137" spans="17:20" x14ac:dyDescent="0.25">
      <c r="Q1137" s="27">
        <v>52529302</v>
      </c>
      <c r="R1137" s="27" t="s">
        <v>159</v>
      </c>
      <c r="S1137" s="84">
        <v>525210100105210</v>
      </c>
      <c r="T1137" s="85" t="s">
        <v>3212</v>
      </c>
    </row>
    <row r="1138" spans="17:20" x14ac:dyDescent="0.25">
      <c r="Q1138" s="27">
        <v>52529303</v>
      </c>
      <c r="R1138" s="27" t="s">
        <v>160</v>
      </c>
      <c r="S1138" s="84">
        <v>525210200000000</v>
      </c>
      <c r="T1138" s="85" t="s">
        <v>2446</v>
      </c>
    </row>
    <row r="1139" spans="17:20" x14ac:dyDescent="0.25">
      <c r="Q1139" s="27">
        <v>52529304</v>
      </c>
      <c r="R1139" s="27" t="s">
        <v>161</v>
      </c>
      <c r="S1139" s="84">
        <v>525210201303101</v>
      </c>
      <c r="T1139" s="85" t="s">
        <v>3213</v>
      </c>
    </row>
    <row r="1140" spans="17:20" x14ac:dyDescent="0.25">
      <c r="Q1140" s="27">
        <v>52529305</v>
      </c>
      <c r="R1140" s="27" t="s">
        <v>162</v>
      </c>
      <c r="S1140" s="84">
        <v>525210201303102</v>
      </c>
      <c r="T1140" s="85" t="s">
        <v>3214</v>
      </c>
    </row>
    <row r="1141" spans="17:20" ht="26.25" x14ac:dyDescent="0.25">
      <c r="Q1141" s="27">
        <v>52529306</v>
      </c>
      <c r="R1141" s="27" t="s">
        <v>163</v>
      </c>
      <c r="S1141" s="84">
        <v>525210201303103</v>
      </c>
      <c r="T1141" s="85" t="s">
        <v>3215</v>
      </c>
    </row>
    <row r="1142" spans="17:20" x14ac:dyDescent="0.25">
      <c r="Q1142" s="27">
        <v>52529307</v>
      </c>
      <c r="R1142" s="27" t="s">
        <v>164</v>
      </c>
      <c r="S1142" s="84">
        <v>525210201303104</v>
      </c>
      <c r="T1142" s="85" t="s">
        <v>3216</v>
      </c>
    </row>
    <row r="1143" spans="17:20" x14ac:dyDescent="0.25">
      <c r="Q1143" s="27">
        <v>52547001</v>
      </c>
      <c r="R1143" s="27" t="s">
        <v>165</v>
      </c>
      <c r="S1143" s="84">
        <v>525210201303105</v>
      </c>
      <c r="T1143" s="85" t="s">
        <v>3217</v>
      </c>
    </row>
    <row r="1144" spans="17:20" x14ac:dyDescent="0.25">
      <c r="Q1144" s="27">
        <v>52622207</v>
      </c>
      <c r="R1144" s="27" t="s">
        <v>166</v>
      </c>
      <c r="S1144" s="84">
        <v>525220130000000</v>
      </c>
      <c r="T1144" s="85" t="s">
        <v>3218</v>
      </c>
    </row>
    <row r="1145" spans="17:20" x14ac:dyDescent="0.25">
      <c r="Q1145" s="27">
        <v>31620304</v>
      </c>
      <c r="R1145" s="27" t="s">
        <v>167</v>
      </c>
      <c r="S1145" s="84">
        <v>525220200000000</v>
      </c>
      <c r="T1145" s="85" t="s">
        <v>3219</v>
      </c>
    </row>
    <row r="1146" spans="17:20" x14ac:dyDescent="0.25">
      <c r="Q1146" s="27">
        <v>32525202</v>
      </c>
      <c r="R1146" s="27" t="s">
        <v>168</v>
      </c>
      <c r="S1146" s="84">
        <v>525220300000000</v>
      </c>
      <c r="T1146" s="85" t="s">
        <v>3220</v>
      </c>
    </row>
    <row r="1147" spans="17:20" x14ac:dyDescent="0.25">
      <c r="Q1147" s="27">
        <v>32525203</v>
      </c>
      <c r="R1147" s="27" t="s">
        <v>452</v>
      </c>
      <c r="S1147" s="84">
        <v>525220400000000</v>
      </c>
      <c r="T1147" s="85" t="s">
        <v>3221</v>
      </c>
    </row>
    <row r="1148" spans="17:20" x14ac:dyDescent="0.25">
      <c r="Q1148" s="27">
        <v>21628001</v>
      </c>
      <c r="R1148" s="27" t="s">
        <v>169</v>
      </c>
      <c r="S1148" s="84">
        <v>525220500000000</v>
      </c>
      <c r="T1148" s="85" t="s">
        <v>3222</v>
      </c>
    </row>
    <row r="1149" spans="17:20" x14ac:dyDescent="0.25">
      <c r="Q1149" s="27">
        <v>33527204</v>
      </c>
      <c r="R1149" s="27" t="s">
        <v>170</v>
      </c>
      <c r="S1149" s="84">
        <v>525220500105201</v>
      </c>
      <c r="T1149" s="85" t="s">
        <v>1094</v>
      </c>
    </row>
    <row r="1150" spans="17:20" x14ac:dyDescent="0.25">
      <c r="Q1150" s="27">
        <v>54343503</v>
      </c>
      <c r="R1150" s="27" t="s">
        <v>171</v>
      </c>
      <c r="S1150" s="84">
        <v>525220500105202</v>
      </c>
      <c r="T1150" s="85" t="s">
        <v>3223</v>
      </c>
    </row>
    <row r="1151" spans="17:20" x14ac:dyDescent="0.25">
      <c r="Q1151" s="27">
        <v>21529103</v>
      </c>
      <c r="R1151" s="27" t="s">
        <v>172</v>
      </c>
      <c r="S1151" s="84">
        <v>525220600000000</v>
      </c>
      <c r="T1151" s="85" t="s">
        <v>3224</v>
      </c>
    </row>
    <row r="1152" spans="17:20" x14ac:dyDescent="0.25">
      <c r="Q1152" s="27">
        <v>52622208</v>
      </c>
      <c r="R1152" s="27" t="s">
        <v>173</v>
      </c>
      <c r="S1152" s="84">
        <v>525220700000000</v>
      </c>
      <c r="T1152" s="85" t="s">
        <v>3225</v>
      </c>
    </row>
    <row r="1153" spans="17:20" x14ac:dyDescent="0.25">
      <c r="Q1153" s="27">
        <v>31628004</v>
      </c>
      <c r="R1153" s="27" t="s">
        <v>174</v>
      </c>
      <c r="S1153" s="84">
        <v>525220900000000</v>
      </c>
      <c r="T1153" s="85" t="s">
        <v>3226</v>
      </c>
    </row>
    <row r="1154" spans="17:20" x14ac:dyDescent="0.25">
      <c r="Q1154" s="27">
        <v>31628005</v>
      </c>
      <c r="R1154" s="27" t="s">
        <v>175</v>
      </c>
      <c r="S1154" s="84">
        <v>525230100015401</v>
      </c>
      <c r="T1154" s="85" t="s">
        <v>1095</v>
      </c>
    </row>
    <row r="1155" spans="17:20" x14ac:dyDescent="0.25">
      <c r="Q1155" s="27">
        <v>34523501</v>
      </c>
      <c r="R1155" s="27" t="s">
        <v>176</v>
      </c>
      <c r="S1155" s="84">
        <v>525230101005201</v>
      </c>
      <c r="T1155" s="85" t="s">
        <v>3227</v>
      </c>
    </row>
    <row r="1156" spans="17:20" x14ac:dyDescent="0.25">
      <c r="Q1156" s="27">
        <v>33624902</v>
      </c>
      <c r="R1156" s="27" t="s">
        <v>177</v>
      </c>
      <c r="S1156" s="84">
        <v>525230110000000</v>
      </c>
      <c r="T1156" s="85" t="s">
        <v>3228</v>
      </c>
    </row>
    <row r="1157" spans="17:20" x14ac:dyDescent="0.25">
      <c r="Q1157" s="27">
        <v>34523502</v>
      </c>
      <c r="R1157" s="27" t="s">
        <v>178</v>
      </c>
      <c r="S1157" s="84">
        <v>525230200015401</v>
      </c>
      <c r="T1157" s="85" t="s">
        <v>3229</v>
      </c>
    </row>
    <row r="1158" spans="17:20" x14ac:dyDescent="0.25">
      <c r="Q1158" s="27">
        <v>34523503</v>
      </c>
      <c r="R1158" s="27" t="s">
        <v>179</v>
      </c>
      <c r="S1158" s="84">
        <v>525230210000000</v>
      </c>
      <c r="T1158" s="85" t="s">
        <v>1076</v>
      </c>
    </row>
    <row r="1159" spans="17:20" x14ac:dyDescent="0.25">
      <c r="Q1159" s="27">
        <v>34523504</v>
      </c>
      <c r="R1159" s="27" t="s">
        <v>180</v>
      </c>
      <c r="S1159" s="84">
        <v>525230300000000</v>
      </c>
      <c r="T1159" s="85" t="s">
        <v>2997</v>
      </c>
    </row>
    <row r="1160" spans="17:20" x14ac:dyDescent="0.25">
      <c r="Q1160" s="27">
        <v>31628006</v>
      </c>
      <c r="R1160" s="27" t="s">
        <v>181</v>
      </c>
      <c r="S1160" s="84">
        <v>525230300015401</v>
      </c>
      <c r="T1160" s="85" t="s">
        <v>1096</v>
      </c>
    </row>
    <row r="1161" spans="17:20" x14ac:dyDescent="0.25">
      <c r="Q1161" s="27">
        <v>52622209</v>
      </c>
      <c r="R1161" s="27" t="s">
        <v>182</v>
      </c>
      <c r="S1161" s="84">
        <v>525230301003101</v>
      </c>
      <c r="T1161" s="85" t="s">
        <v>3230</v>
      </c>
    </row>
    <row r="1162" spans="17:20" ht="26.25" x14ac:dyDescent="0.25">
      <c r="Q1162" s="27">
        <v>31628008</v>
      </c>
      <c r="R1162" s="27" t="s">
        <v>183</v>
      </c>
      <c r="S1162" s="84">
        <v>525240100000000</v>
      </c>
      <c r="T1162" s="85" t="s">
        <v>3231</v>
      </c>
    </row>
    <row r="1163" spans="17:20" x14ac:dyDescent="0.25">
      <c r="Q1163" s="27">
        <v>52343201</v>
      </c>
      <c r="R1163" s="27" t="s">
        <v>184</v>
      </c>
      <c r="S1163" s="84">
        <v>525240101003101</v>
      </c>
      <c r="T1163" s="85" t="s">
        <v>2696</v>
      </c>
    </row>
    <row r="1164" spans="17:20" x14ac:dyDescent="0.25">
      <c r="Q1164" s="27">
        <v>31620307</v>
      </c>
      <c r="R1164" s="27" t="s">
        <v>185</v>
      </c>
      <c r="S1164" s="84">
        <v>52524101</v>
      </c>
      <c r="T1164" s="85" t="s">
        <v>1097</v>
      </c>
    </row>
    <row r="1165" spans="17:20" x14ac:dyDescent="0.25">
      <c r="Q1165" s="27">
        <v>52343202</v>
      </c>
      <c r="R1165" s="27" t="s">
        <v>186</v>
      </c>
      <c r="S1165" s="84">
        <v>52524102</v>
      </c>
      <c r="T1165" s="85" t="s">
        <v>1098</v>
      </c>
    </row>
    <row r="1166" spans="17:20" x14ac:dyDescent="0.25">
      <c r="Q1166" s="27">
        <v>31620308</v>
      </c>
      <c r="R1166" s="27" t="s">
        <v>187</v>
      </c>
      <c r="S1166" s="84">
        <v>52524103</v>
      </c>
      <c r="T1166" s="85" t="s">
        <v>3232</v>
      </c>
    </row>
    <row r="1167" spans="17:20" x14ac:dyDescent="0.25">
      <c r="Q1167" s="27">
        <v>33527607</v>
      </c>
      <c r="R1167" s="27" t="s">
        <v>188</v>
      </c>
      <c r="S1167" s="84">
        <v>52524104</v>
      </c>
      <c r="T1167" s="85" t="s">
        <v>3233</v>
      </c>
    </row>
    <row r="1168" spans="17:20" x14ac:dyDescent="0.25">
      <c r="Q1168" s="27">
        <v>33527608</v>
      </c>
      <c r="R1168" s="27" t="s">
        <v>189</v>
      </c>
      <c r="S1168" s="84">
        <v>52524901</v>
      </c>
      <c r="T1168" s="85" t="s">
        <v>3234</v>
      </c>
    </row>
    <row r="1169" spans="17:20" x14ac:dyDescent="0.25">
      <c r="Q1169" s="27">
        <v>52622211</v>
      </c>
      <c r="R1169" s="27" t="s">
        <v>190</v>
      </c>
      <c r="S1169" s="84">
        <v>525250101005201</v>
      </c>
      <c r="T1169" s="85" t="s">
        <v>3235</v>
      </c>
    </row>
    <row r="1170" spans="17:20" x14ac:dyDescent="0.25">
      <c r="Q1170" s="27">
        <v>52622212</v>
      </c>
      <c r="R1170" s="27" t="s">
        <v>191</v>
      </c>
      <c r="S1170" s="84">
        <v>525250110000000</v>
      </c>
      <c r="T1170" s="85" t="s">
        <v>3236</v>
      </c>
    </row>
    <row r="1171" spans="17:20" x14ac:dyDescent="0.25">
      <c r="Q1171" s="27">
        <v>52547005</v>
      </c>
      <c r="R1171" s="27" t="s">
        <v>643</v>
      </c>
      <c r="S1171" s="84">
        <v>525250210000000</v>
      </c>
      <c r="T1171" s="85" t="s">
        <v>3237</v>
      </c>
    </row>
    <row r="1172" spans="17:20" x14ac:dyDescent="0.25">
      <c r="Q1172" s="27">
        <v>52547006</v>
      </c>
      <c r="R1172" s="27" t="s">
        <v>644</v>
      </c>
      <c r="S1172" s="84">
        <v>525250300000000</v>
      </c>
      <c r="T1172" s="85" t="s">
        <v>1099</v>
      </c>
    </row>
    <row r="1173" spans="17:20" x14ac:dyDescent="0.25">
      <c r="Q1173" s="27">
        <v>33527208</v>
      </c>
      <c r="R1173" s="27" t="s">
        <v>645</v>
      </c>
      <c r="S1173" s="84">
        <v>525250400015401</v>
      </c>
      <c r="T1173" s="85" t="s">
        <v>3238</v>
      </c>
    </row>
    <row r="1174" spans="17:20" x14ac:dyDescent="0.25">
      <c r="Q1174" s="27">
        <v>31628009</v>
      </c>
      <c r="R1174" s="27" t="s">
        <v>646</v>
      </c>
      <c r="S1174" s="84">
        <v>525250410000000</v>
      </c>
      <c r="T1174" s="85" t="s">
        <v>3233</v>
      </c>
    </row>
    <row r="1175" spans="17:20" x14ac:dyDescent="0.25">
      <c r="Q1175" s="27">
        <v>52343203</v>
      </c>
      <c r="R1175" s="27" t="s">
        <v>489</v>
      </c>
      <c r="S1175" s="84">
        <v>52527801</v>
      </c>
      <c r="T1175" s="85" t="s">
        <v>3239</v>
      </c>
    </row>
    <row r="1176" spans="17:20" x14ac:dyDescent="0.25">
      <c r="Q1176" s="27">
        <v>51528205</v>
      </c>
      <c r="R1176" s="27" t="s">
        <v>647</v>
      </c>
      <c r="S1176" s="84">
        <v>52527802</v>
      </c>
      <c r="T1176" s="85" t="s">
        <v>3240</v>
      </c>
    </row>
    <row r="1177" spans="17:20" x14ac:dyDescent="0.25">
      <c r="Q1177" s="27">
        <v>51528206</v>
      </c>
      <c r="R1177" s="27" t="s">
        <v>499</v>
      </c>
      <c r="S1177" s="84">
        <v>52528201</v>
      </c>
      <c r="T1177" s="85" t="s">
        <v>3241</v>
      </c>
    </row>
    <row r="1178" spans="17:20" x14ac:dyDescent="0.25">
      <c r="Q1178" s="27">
        <v>31527802</v>
      </c>
      <c r="R1178" s="27" t="s">
        <v>648</v>
      </c>
      <c r="S1178" s="84">
        <v>52528601</v>
      </c>
      <c r="T1178" s="85" t="s">
        <v>3242</v>
      </c>
    </row>
    <row r="1179" spans="17:20" ht="39" x14ac:dyDescent="0.25">
      <c r="Q1179" s="27">
        <v>33527804</v>
      </c>
      <c r="R1179" s="27" t="s">
        <v>649</v>
      </c>
      <c r="S1179" s="84">
        <v>52529308</v>
      </c>
      <c r="T1179" s="85" t="s">
        <v>3243</v>
      </c>
    </row>
    <row r="1180" spans="17:20" x14ac:dyDescent="0.25">
      <c r="Q1180" s="27">
        <v>54891902</v>
      </c>
      <c r="R1180" s="27" t="s">
        <v>650</v>
      </c>
      <c r="S1180" s="84">
        <v>52540103</v>
      </c>
      <c r="T1180" s="85" t="s">
        <v>3244</v>
      </c>
    </row>
    <row r="1181" spans="17:20" x14ac:dyDescent="0.25">
      <c r="Q1181" s="27">
        <v>31891901</v>
      </c>
      <c r="R1181" s="27" t="s">
        <v>651</v>
      </c>
      <c r="S1181" s="84">
        <v>52540104</v>
      </c>
      <c r="T1181" s="85" t="s">
        <v>3245</v>
      </c>
    </row>
    <row r="1182" spans="17:20" x14ac:dyDescent="0.25">
      <c r="Q1182" s="27">
        <v>52891902</v>
      </c>
      <c r="R1182" s="27" t="s">
        <v>652</v>
      </c>
      <c r="S1182" s="84">
        <v>52541101</v>
      </c>
      <c r="T1182" s="85" t="s">
        <v>3246</v>
      </c>
    </row>
    <row r="1183" spans="17:20" x14ac:dyDescent="0.25">
      <c r="Q1183" s="27">
        <v>71891901</v>
      </c>
      <c r="R1183" s="27" t="s">
        <v>653</v>
      </c>
      <c r="S1183" s="84">
        <v>52541104</v>
      </c>
      <c r="T1183" s="85" t="s">
        <v>3247</v>
      </c>
    </row>
    <row r="1184" spans="17:20" x14ac:dyDescent="0.25">
      <c r="Q1184" s="27">
        <v>52891501</v>
      </c>
      <c r="R1184" s="27" t="s">
        <v>654</v>
      </c>
      <c r="S1184" s="84">
        <v>52541105</v>
      </c>
      <c r="T1184" s="85" t="s">
        <v>3248</v>
      </c>
    </row>
    <row r="1185" spans="17:20" x14ac:dyDescent="0.25">
      <c r="Q1185" s="27">
        <v>53891501</v>
      </c>
      <c r="R1185" s="27" t="s">
        <v>655</v>
      </c>
      <c r="S1185" s="84">
        <v>52541106</v>
      </c>
      <c r="T1185" s="85" t="s">
        <v>3249</v>
      </c>
    </row>
    <row r="1186" spans="17:20" x14ac:dyDescent="0.25">
      <c r="Q1186" s="27">
        <v>51891501</v>
      </c>
      <c r="R1186" s="27" t="s">
        <v>656</v>
      </c>
      <c r="S1186" s="84">
        <v>52541107</v>
      </c>
      <c r="T1186" s="85" t="s">
        <v>1100</v>
      </c>
    </row>
    <row r="1187" spans="17:20" ht="26.25" x14ac:dyDescent="0.25">
      <c r="Q1187" s="27">
        <v>71891501</v>
      </c>
      <c r="R1187" s="27" t="s">
        <v>657</v>
      </c>
      <c r="S1187" s="84">
        <v>52541108</v>
      </c>
      <c r="T1187" s="85" t="s">
        <v>3250</v>
      </c>
    </row>
    <row r="1188" spans="17:20" x14ac:dyDescent="0.25">
      <c r="Q1188" s="27">
        <v>51891701</v>
      </c>
      <c r="R1188" s="27" t="s">
        <v>658</v>
      </c>
      <c r="S1188" s="84">
        <v>52541109</v>
      </c>
      <c r="T1188" s="85" t="s">
        <v>3251</v>
      </c>
    </row>
    <row r="1189" spans="17:20" x14ac:dyDescent="0.25">
      <c r="Q1189" s="27">
        <v>52891701</v>
      </c>
      <c r="R1189" s="27" t="s">
        <v>659</v>
      </c>
      <c r="S1189" s="84">
        <v>52541110</v>
      </c>
      <c r="T1189" s="85" t="s">
        <v>1101</v>
      </c>
    </row>
    <row r="1190" spans="17:20" x14ac:dyDescent="0.25">
      <c r="Q1190" s="27">
        <v>54343502</v>
      </c>
      <c r="R1190" s="27" t="s">
        <v>660</v>
      </c>
      <c r="S1190" s="84">
        <v>52541111</v>
      </c>
      <c r="T1190" s="85" t="s">
        <v>3252</v>
      </c>
    </row>
    <row r="1191" spans="17:20" x14ac:dyDescent="0.25">
      <c r="Q1191" s="27">
        <v>31521611</v>
      </c>
      <c r="R1191" s="27" t="s">
        <v>661</v>
      </c>
      <c r="S1191" s="84">
        <v>52541201</v>
      </c>
      <c r="T1191" s="85" t="s">
        <v>3253</v>
      </c>
    </row>
    <row r="1192" spans="17:20" x14ac:dyDescent="0.25">
      <c r="Q1192" s="27">
        <v>51891702</v>
      </c>
      <c r="R1192" s="27" t="s">
        <v>662</v>
      </c>
      <c r="S1192" s="84">
        <v>52541202</v>
      </c>
      <c r="T1192" s="85" t="s">
        <v>1102</v>
      </c>
    </row>
    <row r="1193" spans="17:20" x14ac:dyDescent="0.25">
      <c r="Q1193" s="27">
        <v>52891702</v>
      </c>
      <c r="R1193" s="27" t="s">
        <v>663</v>
      </c>
      <c r="S1193" s="84">
        <v>52541203</v>
      </c>
      <c r="T1193" s="85" t="s">
        <v>3254</v>
      </c>
    </row>
    <row r="1194" spans="17:20" x14ac:dyDescent="0.25">
      <c r="Q1194" s="27">
        <v>51891703</v>
      </c>
      <c r="R1194" s="27" t="s">
        <v>664</v>
      </c>
      <c r="S1194" s="84">
        <v>52541204</v>
      </c>
      <c r="T1194" s="85" t="s">
        <v>3255</v>
      </c>
    </row>
    <row r="1195" spans="17:20" ht="26.25" x14ac:dyDescent="0.25">
      <c r="Q1195" s="27">
        <v>52891703</v>
      </c>
      <c r="R1195" s="27" t="s">
        <v>665</v>
      </c>
      <c r="S1195" s="84">
        <v>52541205</v>
      </c>
      <c r="T1195" s="85" t="s">
        <v>3256</v>
      </c>
    </row>
    <row r="1196" spans="17:20" x14ac:dyDescent="0.25">
      <c r="Q1196" s="27">
        <v>52891704</v>
      </c>
      <c r="R1196" s="27" t="s">
        <v>666</v>
      </c>
      <c r="S1196" s="84">
        <v>52542201</v>
      </c>
      <c r="T1196" s="85" t="s">
        <v>3257</v>
      </c>
    </row>
    <row r="1197" spans="17:20" x14ac:dyDescent="0.25">
      <c r="Q1197" s="27">
        <v>51891704</v>
      </c>
      <c r="R1197" s="27" t="s">
        <v>667</v>
      </c>
      <c r="S1197" s="84">
        <v>52542202</v>
      </c>
      <c r="T1197" s="85" t="s">
        <v>3258</v>
      </c>
    </row>
    <row r="1198" spans="17:20" ht="26.25" x14ac:dyDescent="0.25">
      <c r="Q1198" s="27">
        <v>54891701</v>
      </c>
      <c r="R1198" s="27" t="s">
        <v>981</v>
      </c>
      <c r="S1198" s="84">
        <v>52542203</v>
      </c>
      <c r="T1198" s="85" t="s">
        <v>3259</v>
      </c>
    </row>
    <row r="1199" spans="17:20" x14ac:dyDescent="0.25">
      <c r="Q1199" s="27">
        <v>54891702</v>
      </c>
      <c r="R1199" s="27" t="s">
        <v>668</v>
      </c>
      <c r="S1199" s="84">
        <v>52542301</v>
      </c>
      <c r="T1199" s="85" t="s">
        <v>3260</v>
      </c>
    </row>
    <row r="1200" spans="17:20" x14ac:dyDescent="0.25">
      <c r="Q1200" s="27">
        <v>51891706</v>
      </c>
      <c r="R1200" s="27" t="s">
        <v>669</v>
      </c>
      <c r="S1200" s="84">
        <v>52542302</v>
      </c>
      <c r="T1200" s="85" t="s">
        <v>3261</v>
      </c>
    </row>
    <row r="1201" spans="17:20" x14ac:dyDescent="0.25">
      <c r="Q1201" s="27">
        <v>52891707</v>
      </c>
      <c r="R1201" s="27" t="s">
        <v>670</v>
      </c>
      <c r="S1201" s="84">
        <v>52542303</v>
      </c>
      <c r="T1201" s="85" t="s">
        <v>3262</v>
      </c>
    </row>
    <row r="1202" spans="17:20" x14ac:dyDescent="0.25">
      <c r="Q1202" s="27">
        <v>51891705</v>
      </c>
      <c r="R1202" s="27" t="s">
        <v>192</v>
      </c>
      <c r="S1202" s="84">
        <v>52542304</v>
      </c>
      <c r="T1202" s="85" t="s">
        <v>3263</v>
      </c>
    </row>
    <row r="1203" spans="17:20" x14ac:dyDescent="0.25">
      <c r="Q1203" s="27">
        <v>52891705</v>
      </c>
      <c r="R1203" s="27" t="s">
        <v>193</v>
      </c>
      <c r="S1203" s="84">
        <v>52542306</v>
      </c>
      <c r="T1203" s="85" t="s">
        <v>1096</v>
      </c>
    </row>
    <row r="1204" spans="17:20" x14ac:dyDescent="0.25">
      <c r="Q1204" s="27">
        <v>51891707</v>
      </c>
      <c r="R1204" s="27" t="s">
        <v>194</v>
      </c>
      <c r="S1204" s="84">
        <v>52542307</v>
      </c>
      <c r="T1204" s="85" t="s">
        <v>3264</v>
      </c>
    </row>
    <row r="1205" spans="17:20" x14ac:dyDescent="0.25">
      <c r="Q1205" s="27">
        <v>54343801</v>
      </c>
      <c r="R1205" s="27" t="s">
        <v>195</v>
      </c>
      <c r="S1205" s="84">
        <v>52542308</v>
      </c>
      <c r="T1205" s="85" t="s">
        <v>3265</v>
      </c>
    </row>
    <row r="1206" spans="17:20" x14ac:dyDescent="0.25">
      <c r="Q1206" s="27">
        <v>51891708</v>
      </c>
      <c r="R1206" s="27" t="s">
        <v>196</v>
      </c>
      <c r="S1206" s="84">
        <v>52542402</v>
      </c>
      <c r="T1206" s="85" t="s">
        <v>1103</v>
      </c>
    </row>
    <row r="1207" spans="17:20" x14ac:dyDescent="0.25">
      <c r="Q1207" s="27">
        <v>52891709</v>
      </c>
      <c r="R1207" s="27" t="s">
        <v>197</v>
      </c>
      <c r="S1207" s="84">
        <v>525430100000000</v>
      </c>
      <c r="T1207" s="85" t="s">
        <v>3266</v>
      </c>
    </row>
    <row r="1208" spans="17:20" x14ac:dyDescent="0.25">
      <c r="Q1208" s="27">
        <v>51891709</v>
      </c>
      <c r="R1208" s="27" t="s">
        <v>198</v>
      </c>
      <c r="S1208" s="84">
        <v>525430101003101</v>
      </c>
      <c r="T1208" s="85" t="s">
        <v>1104</v>
      </c>
    </row>
    <row r="1209" spans="17:20" x14ac:dyDescent="0.25">
      <c r="Q1209" s="27">
        <v>52891710</v>
      </c>
      <c r="R1209" s="27" t="s">
        <v>199</v>
      </c>
      <c r="S1209" s="84">
        <v>525430101003102</v>
      </c>
      <c r="T1209" s="85" t="s">
        <v>1105</v>
      </c>
    </row>
    <row r="1210" spans="17:20" x14ac:dyDescent="0.25">
      <c r="Q1210" s="27">
        <v>51891710</v>
      </c>
      <c r="R1210" s="27" t="s">
        <v>200</v>
      </c>
      <c r="S1210" s="84">
        <v>525430101003103</v>
      </c>
      <c r="T1210" s="85" t="s">
        <v>3267</v>
      </c>
    </row>
    <row r="1211" spans="17:20" x14ac:dyDescent="0.25">
      <c r="Q1211" s="27">
        <v>52891711</v>
      </c>
      <c r="R1211" s="27" t="s">
        <v>201</v>
      </c>
      <c r="S1211" s="84">
        <v>525430101003104</v>
      </c>
      <c r="T1211" s="85" t="s">
        <v>3268</v>
      </c>
    </row>
    <row r="1212" spans="17:20" x14ac:dyDescent="0.25">
      <c r="Q1212" s="27">
        <v>51891711</v>
      </c>
      <c r="R1212" s="27" t="s">
        <v>202</v>
      </c>
      <c r="S1212" s="84">
        <v>52543207</v>
      </c>
      <c r="T1212" s="85" t="s">
        <v>3269</v>
      </c>
    </row>
    <row r="1213" spans="17:20" x14ac:dyDescent="0.25">
      <c r="Q1213" s="27">
        <v>21521201</v>
      </c>
      <c r="R1213" s="27" t="s">
        <v>203</v>
      </c>
      <c r="S1213" s="84">
        <v>52543601</v>
      </c>
      <c r="T1213" s="85" t="s">
        <v>3270</v>
      </c>
    </row>
    <row r="1214" spans="17:20" x14ac:dyDescent="0.25">
      <c r="Q1214" s="27">
        <v>54343401</v>
      </c>
      <c r="R1214" s="27" t="s">
        <v>204</v>
      </c>
      <c r="S1214" s="84">
        <v>52543602</v>
      </c>
      <c r="T1214" s="85" t="s">
        <v>3271</v>
      </c>
    </row>
    <row r="1215" spans="17:20" x14ac:dyDescent="0.25">
      <c r="Q1215" s="27">
        <v>52343401</v>
      </c>
      <c r="R1215" s="27" t="s">
        <v>205</v>
      </c>
      <c r="S1215" s="84">
        <v>52543603</v>
      </c>
      <c r="T1215" s="85" t="s">
        <v>3272</v>
      </c>
    </row>
    <row r="1216" spans="17:20" x14ac:dyDescent="0.25">
      <c r="Q1216" s="27">
        <v>51343401</v>
      </c>
      <c r="R1216" s="27" t="s">
        <v>206</v>
      </c>
      <c r="S1216" s="84">
        <v>52543605</v>
      </c>
      <c r="T1216" s="85" t="s">
        <v>3273</v>
      </c>
    </row>
    <row r="1217" spans="17:20" x14ac:dyDescent="0.25">
      <c r="Q1217" s="27">
        <v>51524401</v>
      </c>
      <c r="R1217" s="27" t="s">
        <v>207</v>
      </c>
      <c r="S1217" s="84">
        <v>525440100000000</v>
      </c>
      <c r="T1217" s="85" t="s">
        <v>3274</v>
      </c>
    </row>
    <row r="1218" spans="17:20" x14ac:dyDescent="0.25">
      <c r="Q1218" s="27">
        <v>33522202</v>
      </c>
      <c r="R1218" s="27" t="s">
        <v>208</v>
      </c>
      <c r="S1218" s="84">
        <v>525440100105201</v>
      </c>
      <c r="T1218" s="85" t="s">
        <v>3275</v>
      </c>
    </row>
    <row r="1219" spans="17:20" x14ac:dyDescent="0.25">
      <c r="Q1219" s="27">
        <v>32343901</v>
      </c>
      <c r="R1219" s="27" t="s">
        <v>209</v>
      </c>
      <c r="S1219" s="84">
        <v>525440100105202</v>
      </c>
      <c r="T1219" s="85" t="s">
        <v>3276</v>
      </c>
    </row>
    <row r="1220" spans="17:20" ht="26.25" x14ac:dyDescent="0.25">
      <c r="Q1220" s="27">
        <v>31523902</v>
      </c>
      <c r="R1220" s="27" t="s">
        <v>210</v>
      </c>
      <c r="S1220" s="84">
        <v>525440101005201</v>
      </c>
      <c r="T1220" s="85" t="s">
        <v>3007</v>
      </c>
    </row>
    <row r="1221" spans="17:20" x14ac:dyDescent="0.25">
      <c r="Q1221" s="27">
        <v>52543604</v>
      </c>
      <c r="R1221" s="27" t="s">
        <v>211</v>
      </c>
      <c r="S1221" s="84">
        <v>52544101</v>
      </c>
      <c r="T1221" s="85" t="s">
        <v>3277</v>
      </c>
    </row>
    <row r="1222" spans="17:20" x14ac:dyDescent="0.25">
      <c r="Q1222" s="27">
        <v>51620131</v>
      </c>
      <c r="R1222" s="27" t="s">
        <v>212</v>
      </c>
      <c r="S1222" s="84">
        <v>52544202</v>
      </c>
      <c r="T1222" s="85" t="s">
        <v>3278</v>
      </c>
    </row>
    <row r="1223" spans="17:20" x14ac:dyDescent="0.25">
      <c r="Q1223" s="27">
        <v>52549905</v>
      </c>
      <c r="R1223" s="27" t="s">
        <v>213</v>
      </c>
      <c r="S1223" s="84">
        <v>52544203</v>
      </c>
      <c r="T1223" s="85" t="s">
        <v>3279</v>
      </c>
    </row>
    <row r="1224" spans="17:20" x14ac:dyDescent="0.25">
      <c r="Q1224" s="27">
        <v>53523301</v>
      </c>
      <c r="R1224" s="27" t="s">
        <v>214</v>
      </c>
      <c r="S1224" s="84">
        <v>52544204</v>
      </c>
      <c r="T1224" s="85" t="s">
        <v>3280</v>
      </c>
    </row>
    <row r="1225" spans="17:20" x14ac:dyDescent="0.25">
      <c r="Q1225" s="27">
        <v>21521202</v>
      </c>
      <c r="R1225" s="27" t="s">
        <v>215</v>
      </c>
      <c r="S1225" s="84">
        <v>52544205</v>
      </c>
      <c r="T1225" s="85" t="s">
        <v>3281</v>
      </c>
    </row>
    <row r="1226" spans="17:20" ht="26.25" x14ac:dyDescent="0.25">
      <c r="Q1226" s="27">
        <v>31524201</v>
      </c>
      <c r="R1226" s="27" t="s">
        <v>216</v>
      </c>
      <c r="S1226" s="84">
        <v>52544206</v>
      </c>
      <c r="T1226" s="85" t="s">
        <v>3282</v>
      </c>
    </row>
    <row r="1227" spans="17:20" ht="26.25" x14ac:dyDescent="0.25">
      <c r="Q1227" s="27">
        <v>33529101</v>
      </c>
      <c r="R1227" s="27" t="s">
        <v>217</v>
      </c>
      <c r="S1227" s="84">
        <v>52544207</v>
      </c>
      <c r="T1227" s="85" t="s">
        <v>3283</v>
      </c>
    </row>
    <row r="1228" spans="17:20" x14ac:dyDescent="0.25">
      <c r="Q1228" s="27">
        <v>51786206</v>
      </c>
      <c r="R1228" s="27" t="s">
        <v>218</v>
      </c>
      <c r="S1228" s="84">
        <v>52544301</v>
      </c>
      <c r="T1228" s="85" t="s">
        <v>3284</v>
      </c>
    </row>
    <row r="1229" spans="17:20" x14ac:dyDescent="0.25">
      <c r="Q1229" s="27">
        <v>21529102</v>
      </c>
      <c r="R1229" s="27" t="s">
        <v>219</v>
      </c>
      <c r="S1229" s="84">
        <v>52544302</v>
      </c>
      <c r="T1229" s="85" t="s">
        <v>3285</v>
      </c>
    </row>
    <row r="1230" spans="17:20" x14ac:dyDescent="0.25">
      <c r="Q1230" s="27">
        <v>31525901</v>
      </c>
      <c r="R1230" s="27" t="s">
        <v>220</v>
      </c>
      <c r="S1230" s="84">
        <v>52544303</v>
      </c>
      <c r="T1230" s="85" t="s">
        <v>3286</v>
      </c>
    </row>
    <row r="1231" spans="17:20" x14ac:dyDescent="0.25">
      <c r="Q1231" s="27">
        <v>54343301</v>
      </c>
      <c r="R1231" s="27" t="s">
        <v>221</v>
      </c>
      <c r="S1231" s="84">
        <v>52544902</v>
      </c>
      <c r="T1231" s="85" t="s">
        <v>3287</v>
      </c>
    </row>
    <row r="1232" spans="17:20" x14ac:dyDescent="0.25">
      <c r="Q1232" s="27">
        <v>52543606</v>
      </c>
      <c r="R1232" s="27" t="s">
        <v>222</v>
      </c>
      <c r="S1232" s="84">
        <v>52545201</v>
      </c>
      <c r="T1232" s="85" t="s">
        <v>1106</v>
      </c>
    </row>
    <row r="1233" spans="17:20" x14ac:dyDescent="0.25">
      <c r="Q1233" s="27">
        <v>51620132</v>
      </c>
      <c r="R1233" s="27" t="s">
        <v>223</v>
      </c>
      <c r="S1233" s="84">
        <v>52545202</v>
      </c>
      <c r="T1233" s="85" t="s">
        <v>1107</v>
      </c>
    </row>
    <row r="1234" spans="17:20" x14ac:dyDescent="0.25">
      <c r="Q1234" s="27">
        <v>31529108</v>
      </c>
      <c r="R1234" s="27" t="s">
        <v>224</v>
      </c>
      <c r="S1234" s="84">
        <v>52547002</v>
      </c>
      <c r="T1234" s="85" t="s">
        <v>3288</v>
      </c>
    </row>
    <row r="1235" spans="17:20" ht="26.25" x14ac:dyDescent="0.25">
      <c r="Q1235" s="27">
        <v>21527602</v>
      </c>
      <c r="R1235" s="27" t="s">
        <v>225</v>
      </c>
      <c r="S1235" s="84">
        <v>52547004</v>
      </c>
      <c r="T1235" s="85" t="s">
        <v>3289</v>
      </c>
    </row>
    <row r="1236" spans="17:20" x14ac:dyDescent="0.25">
      <c r="Q1236" s="27">
        <v>33702601</v>
      </c>
      <c r="R1236" s="27" t="s">
        <v>226</v>
      </c>
      <c r="S1236" s="84">
        <v>52548203</v>
      </c>
      <c r="T1236" s="85" t="s">
        <v>3290</v>
      </c>
    </row>
    <row r="1237" spans="17:20" x14ac:dyDescent="0.25">
      <c r="Q1237" s="27">
        <v>31524412</v>
      </c>
      <c r="R1237" s="27" t="s">
        <v>227</v>
      </c>
      <c r="S1237" s="84">
        <v>52548301</v>
      </c>
      <c r="T1237" s="85" t="s">
        <v>3222</v>
      </c>
    </row>
    <row r="1238" spans="17:20" ht="26.25" x14ac:dyDescent="0.25">
      <c r="Q1238" s="27">
        <v>31527404</v>
      </c>
      <c r="R1238" s="27" t="s">
        <v>228</v>
      </c>
      <c r="S1238" s="84">
        <v>52548302</v>
      </c>
      <c r="T1238" s="85" t="s">
        <v>3291</v>
      </c>
    </row>
    <row r="1239" spans="17:20" x14ac:dyDescent="0.25">
      <c r="Q1239" s="27">
        <v>21529106</v>
      </c>
      <c r="R1239" s="27" t="s">
        <v>229</v>
      </c>
      <c r="S1239" s="84">
        <v>52548303</v>
      </c>
      <c r="T1239" s="85" t="s">
        <v>3176</v>
      </c>
    </row>
    <row r="1240" spans="17:20" ht="39" x14ac:dyDescent="0.25">
      <c r="Q1240" s="27">
        <v>52786202</v>
      </c>
      <c r="R1240" s="27" t="s">
        <v>230</v>
      </c>
      <c r="S1240" s="84">
        <v>52548304</v>
      </c>
      <c r="T1240" s="85" t="s">
        <v>3292</v>
      </c>
    </row>
    <row r="1241" spans="17:20" ht="26.25" x14ac:dyDescent="0.25">
      <c r="Q1241" s="27">
        <v>33522301</v>
      </c>
      <c r="R1241" s="27" t="s">
        <v>231</v>
      </c>
      <c r="S1241" s="84">
        <v>52549901</v>
      </c>
      <c r="T1241" s="85" t="s">
        <v>3293</v>
      </c>
    </row>
    <row r="1242" spans="17:20" x14ac:dyDescent="0.25">
      <c r="Q1242" s="27">
        <v>31523903</v>
      </c>
      <c r="R1242" s="27" t="s">
        <v>232</v>
      </c>
      <c r="S1242" s="84">
        <v>52549902</v>
      </c>
      <c r="T1242" s="85" t="s">
        <v>3294</v>
      </c>
    </row>
    <row r="1243" spans="17:20" x14ac:dyDescent="0.25">
      <c r="Q1243" s="27">
        <v>52782203</v>
      </c>
      <c r="R1243" s="27" t="s">
        <v>233</v>
      </c>
      <c r="S1243" s="84">
        <v>52549903</v>
      </c>
      <c r="T1243" s="85" t="s">
        <v>3295</v>
      </c>
    </row>
    <row r="1244" spans="17:20" x14ac:dyDescent="0.25">
      <c r="Q1244" s="27"/>
      <c r="R1244" s="27"/>
      <c r="S1244" s="84">
        <v>52549906</v>
      </c>
      <c r="T1244" s="85" t="s">
        <v>3296</v>
      </c>
    </row>
    <row r="1245" spans="17:20" x14ac:dyDescent="0.25">
      <c r="S1245" s="84">
        <v>52549907</v>
      </c>
      <c r="T1245" s="85" t="s">
        <v>3297</v>
      </c>
    </row>
    <row r="1246" spans="17:20" x14ac:dyDescent="0.25">
      <c r="S1246" s="84">
        <v>52549908</v>
      </c>
      <c r="T1246" s="85" t="s">
        <v>3298</v>
      </c>
    </row>
    <row r="1247" spans="17:20" x14ac:dyDescent="0.25">
      <c r="S1247" s="84">
        <v>52549909</v>
      </c>
      <c r="T1247" s="85" t="s">
        <v>3299</v>
      </c>
    </row>
    <row r="1248" spans="17:20" ht="26.25" x14ac:dyDescent="0.25">
      <c r="S1248" s="84">
        <v>52549910</v>
      </c>
      <c r="T1248" s="85" t="s">
        <v>3300</v>
      </c>
    </row>
    <row r="1249" spans="19:20" x14ac:dyDescent="0.25">
      <c r="S1249" s="84">
        <v>52549911</v>
      </c>
      <c r="T1249" s="85" t="s">
        <v>3301</v>
      </c>
    </row>
    <row r="1250" spans="19:20" x14ac:dyDescent="0.25">
      <c r="S1250" s="84">
        <v>52580101</v>
      </c>
      <c r="T1250" s="85" t="s">
        <v>1108</v>
      </c>
    </row>
    <row r="1251" spans="19:20" x14ac:dyDescent="0.25">
      <c r="S1251" s="84">
        <v>52580102</v>
      </c>
      <c r="T1251" s="85" t="s">
        <v>1109</v>
      </c>
    </row>
    <row r="1252" spans="19:20" x14ac:dyDescent="0.25">
      <c r="S1252" s="84">
        <v>52581201</v>
      </c>
      <c r="T1252" s="85" t="s">
        <v>3302</v>
      </c>
    </row>
    <row r="1253" spans="19:20" x14ac:dyDescent="0.25">
      <c r="S1253" s="84">
        <v>52583201</v>
      </c>
      <c r="T1253" s="85" t="s">
        <v>3303</v>
      </c>
    </row>
    <row r="1254" spans="19:20" ht="26.25" x14ac:dyDescent="0.25">
      <c r="S1254" s="84">
        <v>52583202</v>
      </c>
      <c r="T1254" s="85" t="s">
        <v>3304</v>
      </c>
    </row>
    <row r="1255" spans="19:20" ht="26.25" x14ac:dyDescent="0.25">
      <c r="S1255" s="84">
        <v>52583203</v>
      </c>
      <c r="T1255" s="85" t="s">
        <v>3305</v>
      </c>
    </row>
    <row r="1256" spans="19:20" x14ac:dyDescent="0.25">
      <c r="S1256" s="84">
        <v>52583204</v>
      </c>
      <c r="T1256" s="85" t="s">
        <v>3306</v>
      </c>
    </row>
    <row r="1257" spans="19:20" x14ac:dyDescent="0.25">
      <c r="S1257" s="84">
        <v>52583205</v>
      </c>
      <c r="T1257" s="85" t="s">
        <v>3307</v>
      </c>
    </row>
    <row r="1258" spans="19:20" ht="26.25" x14ac:dyDescent="0.25">
      <c r="S1258" s="84">
        <v>52584201</v>
      </c>
      <c r="T1258" s="85" t="s">
        <v>3308</v>
      </c>
    </row>
    <row r="1259" spans="19:20" ht="26.25" x14ac:dyDescent="0.25">
      <c r="S1259" s="84">
        <v>52584202</v>
      </c>
      <c r="T1259" s="85" t="s">
        <v>3309</v>
      </c>
    </row>
    <row r="1260" spans="19:20" x14ac:dyDescent="0.25">
      <c r="S1260" s="84">
        <v>52584203</v>
      </c>
      <c r="T1260" s="85" t="s">
        <v>1110</v>
      </c>
    </row>
    <row r="1261" spans="19:20" x14ac:dyDescent="0.25">
      <c r="S1261" s="84">
        <v>52620131</v>
      </c>
      <c r="T1261" s="85" t="s">
        <v>1111</v>
      </c>
    </row>
    <row r="1262" spans="19:20" x14ac:dyDescent="0.25">
      <c r="S1262" s="84">
        <v>52620132</v>
      </c>
      <c r="T1262" s="85" t="s">
        <v>3310</v>
      </c>
    </row>
    <row r="1263" spans="19:20" ht="26.25" x14ac:dyDescent="0.25">
      <c r="S1263" s="84">
        <v>52620301</v>
      </c>
      <c r="T1263" s="85" t="s">
        <v>1112</v>
      </c>
    </row>
    <row r="1264" spans="19:20" x14ac:dyDescent="0.25">
      <c r="S1264" s="84">
        <v>52620302</v>
      </c>
      <c r="T1264" s="85" t="s">
        <v>3311</v>
      </c>
    </row>
    <row r="1265" spans="19:20" x14ac:dyDescent="0.25">
      <c r="S1265" s="84">
        <v>52620303</v>
      </c>
      <c r="T1265" s="85" t="s">
        <v>3312</v>
      </c>
    </row>
    <row r="1266" spans="19:20" ht="26.25" x14ac:dyDescent="0.25">
      <c r="S1266" s="84">
        <v>52620601</v>
      </c>
      <c r="T1266" s="85" t="s">
        <v>3313</v>
      </c>
    </row>
    <row r="1267" spans="19:20" x14ac:dyDescent="0.25">
      <c r="S1267" s="84">
        <v>52620701</v>
      </c>
      <c r="T1267" s="85" t="s">
        <v>3314</v>
      </c>
    </row>
    <row r="1268" spans="19:20" x14ac:dyDescent="0.25">
      <c r="S1268" s="84">
        <v>52620702</v>
      </c>
      <c r="T1268" s="85" t="s">
        <v>3315</v>
      </c>
    </row>
    <row r="1269" spans="19:20" x14ac:dyDescent="0.25">
      <c r="S1269" s="84">
        <v>526210101003101</v>
      </c>
      <c r="T1269" s="85" t="s">
        <v>3316</v>
      </c>
    </row>
    <row r="1270" spans="19:20" x14ac:dyDescent="0.25">
      <c r="S1270" s="84">
        <v>526210101003102</v>
      </c>
      <c r="T1270" s="85" t="s">
        <v>3317</v>
      </c>
    </row>
    <row r="1271" spans="19:20" x14ac:dyDescent="0.25">
      <c r="S1271" s="84">
        <v>526210101003103</v>
      </c>
      <c r="T1271" s="85" t="s">
        <v>3318</v>
      </c>
    </row>
    <row r="1272" spans="19:20" x14ac:dyDescent="0.25">
      <c r="S1272" s="84">
        <v>526210101003301</v>
      </c>
      <c r="T1272" s="85" t="s">
        <v>3319</v>
      </c>
    </row>
    <row r="1273" spans="19:20" x14ac:dyDescent="0.25">
      <c r="S1273" s="84">
        <v>526210110000000</v>
      </c>
      <c r="T1273" s="85" t="s">
        <v>3320</v>
      </c>
    </row>
    <row r="1274" spans="19:20" x14ac:dyDescent="0.25">
      <c r="S1274" s="84">
        <v>526210210000000</v>
      </c>
      <c r="T1274" s="85" t="s">
        <v>3321</v>
      </c>
    </row>
    <row r="1275" spans="19:20" x14ac:dyDescent="0.25">
      <c r="S1275" s="84">
        <v>52622205</v>
      </c>
      <c r="T1275" s="85" t="s">
        <v>3322</v>
      </c>
    </row>
    <row r="1276" spans="19:20" x14ac:dyDescent="0.25">
      <c r="S1276" s="84">
        <v>52622210</v>
      </c>
      <c r="T1276" s="85" t="s">
        <v>3323</v>
      </c>
    </row>
    <row r="1277" spans="19:20" ht="26.25" x14ac:dyDescent="0.25">
      <c r="S1277" s="84">
        <v>52622213</v>
      </c>
      <c r="T1277" s="85" t="s">
        <v>3324</v>
      </c>
    </row>
    <row r="1278" spans="19:20" x14ac:dyDescent="0.25">
      <c r="S1278" s="84">
        <v>52622214</v>
      </c>
      <c r="T1278" s="85" t="s">
        <v>3325</v>
      </c>
    </row>
    <row r="1279" spans="19:20" x14ac:dyDescent="0.25">
      <c r="S1279" s="84">
        <v>52622215</v>
      </c>
      <c r="T1279" s="85" t="s">
        <v>3326</v>
      </c>
    </row>
    <row r="1280" spans="19:20" x14ac:dyDescent="0.25">
      <c r="S1280" s="84">
        <v>52624902</v>
      </c>
      <c r="T1280" s="85" t="s">
        <v>3327</v>
      </c>
    </row>
    <row r="1281" spans="19:20" x14ac:dyDescent="0.25">
      <c r="S1281" s="84">
        <v>52660101</v>
      </c>
      <c r="T1281" s="85" t="s">
        <v>3328</v>
      </c>
    </row>
    <row r="1282" spans="19:20" x14ac:dyDescent="0.25">
      <c r="S1282" s="84">
        <v>52700101</v>
      </c>
      <c r="T1282" s="85" t="s">
        <v>3329</v>
      </c>
    </row>
    <row r="1283" spans="19:20" ht="26.25" x14ac:dyDescent="0.25">
      <c r="S1283" s="84">
        <v>52701001</v>
      </c>
      <c r="T1283" s="85" t="s">
        <v>3330</v>
      </c>
    </row>
    <row r="1284" spans="19:20" ht="26.25" x14ac:dyDescent="0.25">
      <c r="S1284" s="84">
        <v>52701002</v>
      </c>
      <c r="T1284" s="85" t="s">
        <v>3331</v>
      </c>
    </row>
    <row r="1285" spans="19:20" ht="26.25" x14ac:dyDescent="0.25">
      <c r="S1285" s="84">
        <v>52701003</v>
      </c>
      <c r="T1285" s="85" t="s">
        <v>3332</v>
      </c>
    </row>
    <row r="1286" spans="19:20" ht="26.25" x14ac:dyDescent="0.25">
      <c r="S1286" s="84">
        <v>52701004</v>
      </c>
      <c r="T1286" s="85" t="s">
        <v>3333</v>
      </c>
    </row>
    <row r="1287" spans="19:20" x14ac:dyDescent="0.25">
      <c r="S1287" s="84">
        <v>52702601</v>
      </c>
      <c r="T1287" s="85" t="s">
        <v>3334</v>
      </c>
    </row>
    <row r="1288" spans="19:20" x14ac:dyDescent="0.25">
      <c r="S1288" s="84">
        <v>52702602</v>
      </c>
      <c r="T1288" s="85" t="s">
        <v>3335</v>
      </c>
    </row>
    <row r="1289" spans="19:20" x14ac:dyDescent="0.25">
      <c r="S1289" s="84">
        <v>527200100000000</v>
      </c>
      <c r="T1289" s="85" t="s">
        <v>1113</v>
      </c>
    </row>
    <row r="1290" spans="19:20" x14ac:dyDescent="0.25">
      <c r="S1290" s="84">
        <v>527200100015401</v>
      </c>
      <c r="T1290" s="85" t="s">
        <v>3336</v>
      </c>
    </row>
    <row r="1291" spans="19:20" x14ac:dyDescent="0.25">
      <c r="S1291" s="84">
        <v>527200100015402</v>
      </c>
      <c r="T1291" s="85" t="s">
        <v>3337</v>
      </c>
    </row>
    <row r="1292" spans="19:20" x14ac:dyDescent="0.25">
      <c r="S1292" s="84">
        <v>527200100015403</v>
      </c>
      <c r="T1292" s="85" t="s">
        <v>3193</v>
      </c>
    </row>
    <row r="1293" spans="19:20" x14ac:dyDescent="0.25">
      <c r="S1293" s="84">
        <v>527200100015404</v>
      </c>
      <c r="T1293" s="85" t="s">
        <v>3338</v>
      </c>
    </row>
    <row r="1294" spans="19:20" x14ac:dyDescent="0.25">
      <c r="S1294" s="84">
        <v>527200100015405</v>
      </c>
      <c r="T1294" s="85" t="s">
        <v>3339</v>
      </c>
    </row>
    <row r="1295" spans="19:20" x14ac:dyDescent="0.25">
      <c r="S1295" s="84">
        <v>527200100015406</v>
      </c>
      <c r="T1295" s="85" t="s">
        <v>3340</v>
      </c>
    </row>
    <row r="1296" spans="19:20" ht="26.25" x14ac:dyDescent="0.25">
      <c r="S1296" s="84">
        <v>527200100015407</v>
      </c>
      <c r="T1296" s="85" t="s">
        <v>3341</v>
      </c>
    </row>
    <row r="1297" spans="19:20" x14ac:dyDescent="0.25">
      <c r="S1297" s="84">
        <v>527200100015408</v>
      </c>
      <c r="T1297" s="85" t="s">
        <v>3342</v>
      </c>
    </row>
    <row r="1298" spans="19:20" x14ac:dyDescent="0.25">
      <c r="S1298" s="84">
        <v>527200100015409</v>
      </c>
      <c r="T1298" s="85" t="s">
        <v>3343</v>
      </c>
    </row>
    <row r="1299" spans="19:20" x14ac:dyDescent="0.25">
      <c r="S1299" s="84">
        <v>527200100105201</v>
      </c>
      <c r="T1299" s="85" t="s">
        <v>3344</v>
      </c>
    </row>
    <row r="1300" spans="19:20" x14ac:dyDescent="0.25">
      <c r="S1300" s="84">
        <v>527200100105202</v>
      </c>
      <c r="T1300" s="85" t="s">
        <v>1092</v>
      </c>
    </row>
    <row r="1301" spans="19:20" x14ac:dyDescent="0.25">
      <c r="S1301" s="84">
        <v>527200100105203</v>
      </c>
      <c r="T1301" s="85" t="s">
        <v>1093</v>
      </c>
    </row>
    <row r="1302" spans="19:20" x14ac:dyDescent="0.25">
      <c r="S1302" s="84">
        <v>527230100000000</v>
      </c>
      <c r="T1302" s="85" t="s">
        <v>1091</v>
      </c>
    </row>
    <row r="1303" spans="19:20" x14ac:dyDescent="0.25">
      <c r="S1303" s="84">
        <v>527230101003301</v>
      </c>
      <c r="T1303" s="85" t="s">
        <v>3345</v>
      </c>
    </row>
    <row r="1304" spans="19:20" x14ac:dyDescent="0.25">
      <c r="S1304" s="84">
        <v>527250100000000</v>
      </c>
      <c r="T1304" s="85" t="s">
        <v>3346</v>
      </c>
    </row>
    <row r="1305" spans="19:20" x14ac:dyDescent="0.25">
      <c r="S1305" s="84">
        <v>527250200000000</v>
      </c>
      <c r="T1305" s="85" t="s">
        <v>3347</v>
      </c>
    </row>
    <row r="1306" spans="19:20" x14ac:dyDescent="0.25">
      <c r="S1306" s="84">
        <v>527250200015401</v>
      </c>
      <c r="T1306" s="85" t="s">
        <v>3348</v>
      </c>
    </row>
    <row r="1307" spans="19:20" x14ac:dyDescent="0.25">
      <c r="S1307" s="84">
        <v>527250200015402</v>
      </c>
      <c r="T1307" s="85" t="s">
        <v>3349</v>
      </c>
    </row>
    <row r="1308" spans="19:20" x14ac:dyDescent="0.25">
      <c r="S1308" s="84">
        <v>527250200105201</v>
      </c>
      <c r="T1308" s="85" t="s">
        <v>2320</v>
      </c>
    </row>
    <row r="1309" spans="19:20" x14ac:dyDescent="0.25">
      <c r="S1309" s="84">
        <v>527250200105202</v>
      </c>
      <c r="T1309" s="85" t="s">
        <v>3350</v>
      </c>
    </row>
    <row r="1310" spans="19:20" x14ac:dyDescent="0.25">
      <c r="S1310" s="84">
        <v>527250201303301</v>
      </c>
      <c r="T1310" s="85" t="s">
        <v>3351</v>
      </c>
    </row>
    <row r="1311" spans="19:20" x14ac:dyDescent="0.25">
      <c r="S1311" s="84">
        <v>527250201303302</v>
      </c>
      <c r="T1311" s="85" t="s">
        <v>2322</v>
      </c>
    </row>
    <row r="1312" spans="19:20" x14ac:dyDescent="0.25">
      <c r="S1312" s="84">
        <v>527250300000000</v>
      </c>
      <c r="T1312" s="85" t="s">
        <v>3352</v>
      </c>
    </row>
    <row r="1313" spans="19:20" x14ac:dyDescent="0.25">
      <c r="S1313" s="84">
        <v>527250400015401</v>
      </c>
      <c r="T1313" s="85" t="s">
        <v>3353</v>
      </c>
    </row>
    <row r="1314" spans="19:20" x14ac:dyDescent="0.25">
      <c r="S1314" s="84">
        <v>527250400015402</v>
      </c>
      <c r="T1314" s="85" t="s">
        <v>3354</v>
      </c>
    </row>
    <row r="1315" spans="19:20" x14ac:dyDescent="0.25">
      <c r="S1315" s="84">
        <v>527250400015403</v>
      </c>
      <c r="T1315" s="85" t="s">
        <v>3355</v>
      </c>
    </row>
    <row r="1316" spans="19:20" x14ac:dyDescent="0.25">
      <c r="S1316" s="84">
        <v>527250400015404</v>
      </c>
      <c r="T1316" s="85" t="s">
        <v>3356</v>
      </c>
    </row>
    <row r="1317" spans="19:20" x14ac:dyDescent="0.25">
      <c r="S1317" s="84">
        <v>527250400015405</v>
      </c>
      <c r="T1317" s="85" t="s">
        <v>3357</v>
      </c>
    </row>
    <row r="1318" spans="19:20" x14ac:dyDescent="0.25">
      <c r="S1318" s="84">
        <v>527250410000000</v>
      </c>
      <c r="T1318" s="85" t="s">
        <v>3358</v>
      </c>
    </row>
    <row r="1319" spans="19:20" x14ac:dyDescent="0.25">
      <c r="S1319" s="84">
        <v>527260100000000</v>
      </c>
      <c r="T1319" s="85" t="s">
        <v>3359</v>
      </c>
    </row>
    <row r="1320" spans="19:20" x14ac:dyDescent="0.25">
      <c r="S1320" s="84">
        <v>527260100105201</v>
      </c>
      <c r="T1320" s="85" t="s">
        <v>3360</v>
      </c>
    </row>
    <row r="1321" spans="19:20" x14ac:dyDescent="0.25">
      <c r="S1321" s="84">
        <v>527260100105202</v>
      </c>
      <c r="T1321" s="85" t="s">
        <v>3361</v>
      </c>
    </row>
    <row r="1322" spans="19:20" x14ac:dyDescent="0.25">
      <c r="S1322" s="84">
        <v>52782202</v>
      </c>
      <c r="T1322" s="85" t="s">
        <v>3362</v>
      </c>
    </row>
    <row r="1323" spans="19:20" x14ac:dyDescent="0.25">
      <c r="S1323" s="84">
        <v>52782204</v>
      </c>
      <c r="T1323" s="85" t="s">
        <v>3363</v>
      </c>
    </row>
    <row r="1324" spans="19:20" x14ac:dyDescent="0.25">
      <c r="S1324" s="84">
        <v>52786201</v>
      </c>
      <c r="T1324" s="85" t="s">
        <v>3364</v>
      </c>
    </row>
    <row r="1325" spans="19:20" x14ac:dyDescent="0.25">
      <c r="S1325" s="84">
        <v>52786202</v>
      </c>
      <c r="T1325" s="85" t="s">
        <v>3365</v>
      </c>
    </row>
    <row r="1326" spans="19:20" x14ac:dyDescent="0.25">
      <c r="S1326" s="84">
        <v>52787201</v>
      </c>
      <c r="T1326" s="85" t="s">
        <v>3366</v>
      </c>
    </row>
    <row r="1327" spans="19:20" x14ac:dyDescent="0.25">
      <c r="S1327" s="84">
        <v>52787202</v>
      </c>
      <c r="T1327" s="85" t="s">
        <v>3367</v>
      </c>
    </row>
    <row r="1328" spans="19:20" x14ac:dyDescent="0.25">
      <c r="S1328" s="84">
        <v>52787203</v>
      </c>
      <c r="T1328" s="85" t="s">
        <v>3368</v>
      </c>
    </row>
    <row r="1329" spans="19:20" x14ac:dyDescent="0.25">
      <c r="S1329" s="84">
        <v>52788201</v>
      </c>
      <c r="T1329" s="85" t="s">
        <v>3369</v>
      </c>
    </row>
    <row r="1330" spans="19:20" ht="26.25" x14ac:dyDescent="0.25">
      <c r="S1330" s="84">
        <v>52788202</v>
      </c>
      <c r="T1330" s="85" t="s">
        <v>3370</v>
      </c>
    </row>
    <row r="1331" spans="19:20" x14ac:dyDescent="0.25">
      <c r="S1331" s="84">
        <v>52788203</v>
      </c>
      <c r="T1331" s="85" t="s">
        <v>3119</v>
      </c>
    </row>
    <row r="1332" spans="19:20" x14ac:dyDescent="0.25">
      <c r="S1332" s="84">
        <v>52789901</v>
      </c>
      <c r="T1332" s="85" t="s">
        <v>3371</v>
      </c>
    </row>
    <row r="1333" spans="19:20" x14ac:dyDescent="0.25">
      <c r="S1333" s="84">
        <v>52789902</v>
      </c>
      <c r="T1333" s="85" t="s">
        <v>1114</v>
      </c>
    </row>
    <row r="1334" spans="19:20" x14ac:dyDescent="0.25">
      <c r="S1334" s="84">
        <v>52789903</v>
      </c>
      <c r="T1334" s="85" t="s">
        <v>3372</v>
      </c>
    </row>
    <row r="1335" spans="19:20" x14ac:dyDescent="0.25">
      <c r="S1335" s="84">
        <v>52789904</v>
      </c>
      <c r="T1335" s="85" t="s">
        <v>3373</v>
      </c>
    </row>
    <row r="1336" spans="19:20" x14ac:dyDescent="0.25">
      <c r="S1336" s="84">
        <v>52789905</v>
      </c>
      <c r="T1336" s="85" t="s">
        <v>3112</v>
      </c>
    </row>
    <row r="1337" spans="19:20" x14ac:dyDescent="0.25">
      <c r="S1337" s="84">
        <v>528110100000000</v>
      </c>
      <c r="T1337" s="85" t="s">
        <v>3328</v>
      </c>
    </row>
    <row r="1338" spans="19:20" x14ac:dyDescent="0.25">
      <c r="S1338" s="84">
        <v>528110100015401</v>
      </c>
      <c r="T1338" s="85" t="s">
        <v>3374</v>
      </c>
    </row>
    <row r="1339" spans="19:20" x14ac:dyDescent="0.25">
      <c r="S1339" s="84">
        <v>528110200000000</v>
      </c>
      <c r="T1339" s="85" t="s">
        <v>3375</v>
      </c>
    </row>
    <row r="1340" spans="19:20" x14ac:dyDescent="0.25">
      <c r="S1340" s="84">
        <v>528110200015201</v>
      </c>
      <c r="T1340" s="85" t="s">
        <v>3376</v>
      </c>
    </row>
    <row r="1341" spans="19:20" x14ac:dyDescent="0.25">
      <c r="S1341" s="84">
        <v>528110201303101</v>
      </c>
      <c r="T1341" s="85" t="s">
        <v>3377</v>
      </c>
    </row>
    <row r="1342" spans="19:20" x14ac:dyDescent="0.25">
      <c r="S1342" s="84">
        <v>528110201303102</v>
      </c>
      <c r="T1342" s="85" t="s">
        <v>1036</v>
      </c>
    </row>
    <row r="1343" spans="19:20" x14ac:dyDescent="0.25">
      <c r="S1343" s="84">
        <v>528120130000000</v>
      </c>
      <c r="T1343" s="85" t="s">
        <v>3378</v>
      </c>
    </row>
    <row r="1344" spans="19:20" x14ac:dyDescent="0.25">
      <c r="S1344" s="84">
        <v>528120200000000</v>
      </c>
      <c r="T1344" s="85" t="s">
        <v>1083</v>
      </c>
    </row>
    <row r="1345" spans="19:20" x14ac:dyDescent="0.25">
      <c r="S1345" s="84">
        <v>528130100000000</v>
      </c>
      <c r="T1345" s="85" t="s">
        <v>3379</v>
      </c>
    </row>
    <row r="1346" spans="19:20" ht="26.25" x14ac:dyDescent="0.25">
      <c r="S1346" s="84">
        <v>528130100015401</v>
      </c>
      <c r="T1346" s="85" t="s">
        <v>3380</v>
      </c>
    </row>
    <row r="1347" spans="19:20" x14ac:dyDescent="0.25">
      <c r="S1347" s="84">
        <v>528130100105201</v>
      </c>
      <c r="T1347" s="85" t="s">
        <v>3381</v>
      </c>
    </row>
    <row r="1348" spans="19:20" x14ac:dyDescent="0.25">
      <c r="S1348" s="84">
        <v>528130100105202</v>
      </c>
      <c r="T1348" s="85" t="s">
        <v>3382</v>
      </c>
    </row>
    <row r="1349" spans="19:20" x14ac:dyDescent="0.25">
      <c r="S1349" s="84">
        <v>528130101003301</v>
      </c>
      <c r="T1349" s="85" t="s">
        <v>3383</v>
      </c>
    </row>
    <row r="1350" spans="19:20" x14ac:dyDescent="0.25">
      <c r="S1350" s="84">
        <v>528130200000000</v>
      </c>
      <c r="T1350" s="85" t="s">
        <v>3384</v>
      </c>
    </row>
    <row r="1351" spans="19:20" x14ac:dyDescent="0.25">
      <c r="S1351" s="84">
        <v>528140100000000</v>
      </c>
      <c r="T1351" s="85" t="s">
        <v>3372</v>
      </c>
    </row>
    <row r="1352" spans="19:20" x14ac:dyDescent="0.25">
      <c r="S1352" s="84">
        <v>528140100015401</v>
      </c>
      <c r="T1352" s="85" t="s">
        <v>3385</v>
      </c>
    </row>
    <row r="1353" spans="19:20" x14ac:dyDescent="0.25">
      <c r="S1353" s="84">
        <v>528150100000000</v>
      </c>
      <c r="T1353" s="85" t="s">
        <v>3386</v>
      </c>
    </row>
    <row r="1354" spans="19:20" x14ac:dyDescent="0.25">
      <c r="S1354" s="84">
        <v>52840201</v>
      </c>
      <c r="T1354" s="85" t="s">
        <v>3387</v>
      </c>
    </row>
    <row r="1355" spans="19:20" ht="26.25" x14ac:dyDescent="0.25">
      <c r="S1355" s="84">
        <v>52840202</v>
      </c>
      <c r="T1355" s="85" t="s">
        <v>3388</v>
      </c>
    </row>
    <row r="1356" spans="19:20" ht="26.25" x14ac:dyDescent="0.25">
      <c r="S1356" s="84">
        <v>52840701</v>
      </c>
      <c r="T1356" s="85" t="s">
        <v>3389</v>
      </c>
    </row>
    <row r="1357" spans="19:20" x14ac:dyDescent="0.25">
      <c r="S1357" s="84">
        <v>52840901</v>
      </c>
      <c r="T1357" s="85" t="s">
        <v>3390</v>
      </c>
    </row>
    <row r="1358" spans="19:20" x14ac:dyDescent="0.25">
      <c r="S1358" s="84">
        <v>528410100000000</v>
      </c>
      <c r="T1358" s="85" t="s">
        <v>3391</v>
      </c>
    </row>
    <row r="1359" spans="19:20" x14ac:dyDescent="0.25">
      <c r="S1359" s="84">
        <v>528410100105201</v>
      </c>
      <c r="T1359" s="85" t="s">
        <v>987</v>
      </c>
    </row>
    <row r="1360" spans="19:20" x14ac:dyDescent="0.25">
      <c r="S1360" s="84">
        <v>528410100105202</v>
      </c>
      <c r="T1360" s="85" t="s">
        <v>988</v>
      </c>
    </row>
    <row r="1361" spans="19:20" x14ac:dyDescent="0.25">
      <c r="S1361" s="84">
        <v>528410100105203</v>
      </c>
      <c r="T1361" s="85" t="s">
        <v>1090</v>
      </c>
    </row>
    <row r="1362" spans="19:20" x14ac:dyDescent="0.25">
      <c r="S1362" s="84">
        <v>528410100105204</v>
      </c>
      <c r="T1362" s="85" t="s">
        <v>989</v>
      </c>
    </row>
    <row r="1363" spans="19:20" x14ac:dyDescent="0.25">
      <c r="S1363" s="84">
        <v>528410101003301</v>
      </c>
      <c r="T1363" s="85" t="s">
        <v>3392</v>
      </c>
    </row>
    <row r="1364" spans="19:20" x14ac:dyDescent="0.25">
      <c r="S1364" s="84">
        <v>528410101005201</v>
      </c>
      <c r="T1364" s="85" t="s">
        <v>3393</v>
      </c>
    </row>
    <row r="1365" spans="19:20" x14ac:dyDescent="0.25">
      <c r="S1365" s="84">
        <v>528410200000000</v>
      </c>
      <c r="T1365" s="85" t="s">
        <v>3394</v>
      </c>
    </row>
    <row r="1366" spans="19:20" x14ac:dyDescent="0.25">
      <c r="S1366" s="84">
        <v>528410300000000</v>
      </c>
      <c r="T1366" s="85" t="s">
        <v>3395</v>
      </c>
    </row>
    <row r="1367" spans="19:20" x14ac:dyDescent="0.25">
      <c r="S1367" s="84">
        <v>528410400000000</v>
      </c>
      <c r="T1367" s="85" t="s">
        <v>3329</v>
      </c>
    </row>
    <row r="1368" spans="19:20" x14ac:dyDescent="0.25">
      <c r="S1368" s="84">
        <v>528410400015401</v>
      </c>
      <c r="T1368" s="85" t="s">
        <v>3396</v>
      </c>
    </row>
    <row r="1369" spans="19:20" x14ac:dyDescent="0.25">
      <c r="S1369" s="84">
        <v>528410400015402</v>
      </c>
      <c r="T1369" s="85" t="s">
        <v>3397</v>
      </c>
    </row>
    <row r="1370" spans="19:20" x14ac:dyDescent="0.25">
      <c r="S1370" s="84">
        <v>528410400015403</v>
      </c>
      <c r="T1370" s="85" t="s">
        <v>3398</v>
      </c>
    </row>
    <row r="1371" spans="19:20" x14ac:dyDescent="0.25">
      <c r="S1371" s="84">
        <v>528410400105201</v>
      </c>
      <c r="T1371" s="85" t="s">
        <v>3399</v>
      </c>
    </row>
    <row r="1372" spans="19:20" x14ac:dyDescent="0.25">
      <c r="S1372" s="84">
        <v>528410400105202</v>
      </c>
      <c r="T1372" s="85" t="s">
        <v>3400</v>
      </c>
    </row>
    <row r="1373" spans="19:20" x14ac:dyDescent="0.25">
      <c r="S1373" s="84">
        <v>528410400105203</v>
      </c>
      <c r="T1373" s="85" t="s">
        <v>3401</v>
      </c>
    </row>
    <row r="1374" spans="19:20" x14ac:dyDescent="0.25">
      <c r="S1374" s="84">
        <v>528410401003101</v>
      </c>
      <c r="T1374" s="85" t="s">
        <v>3402</v>
      </c>
    </row>
    <row r="1375" spans="19:20" x14ac:dyDescent="0.25">
      <c r="S1375" s="84">
        <v>528410401005201</v>
      </c>
      <c r="T1375" s="85" t="s">
        <v>3403</v>
      </c>
    </row>
    <row r="1376" spans="19:20" x14ac:dyDescent="0.25">
      <c r="S1376" s="84">
        <v>528410401005202</v>
      </c>
      <c r="T1376" s="85" t="s">
        <v>3404</v>
      </c>
    </row>
    <row r="1377" spans="19:20" x14ac:dyDescent="0.25">
      <c r="S1377" s="84">
        <v>528410401005203</v>
      </c>
      <c r="T1377" s="85" t="s">
        <v>3405</v>
      </c>
    </row>
    <row r="1378" spans="19:20" x14ac:dyDescent="0.25">
      <c r="S1378" s="84">
        <v>52841901</v>
      </c>
      <c r="T1378" s="85" t="s">
        <v>3178</v>
      </c>
    </row>
    <row r="1379" spans="19:20" ht="26.25" x14ac:dyDescent="0.25">
      <c r="S1379" s="84">
        <v>52841902</v>
      </c>
      <c r="T1379" s="85" t="s">
        <v>3406</v>
      </c>
    </row>
    <row r="1380" spans="19:20" x14ac:dyDescent="0.25">
      <c r="S1380" s="84">
        <v>52842201</v>
      </c>
      <c r="T1380" s="85" t="s">
        <v>3407</v>
      </c>
    </row>
    <row r="1381" spans="19:20" x14ac:dyDescent="0.25">
      <c r="S1381" s="84">
        <v>52842501</v>
      </c>
      <c r="T1381" s="85" t="s">
        <v>3408</v>
      </c>
    </row>
    <row r="1382" spans="19:20" x14ac:dyDescent="0.25">
      <c r="S1382" s="84">
        <v>52842502</v>
      </c>
      <c r="T1382" s="85" t="s">
        <v>3409</v>
      </c>
    </row>
    <row r="1383" spans="19:20" x14ac:dyDescent="0.25">
      <c r="S1383" s="84">
        <v>52842503</v>
      </c>
      <c r="T1383" s="85" t="s">
        <v>3410</v>
      </c>
    </row>
    <row r="1384" spans="19:20" x14ac:dyDescent="0.25">
      <c r="S1384" s="84">
        <v>52842901</v>
      </c>
      <c r="T1384" s="85" t="s">
        <v>1086</v>
      </c>
    </row>
    <row r="1385" spans="19:20" x14ac:dyDescent="0.25">
      <c r="S1385" s="84">
        <v>52842902</v>
      </c>
      <c r="T1385" s="85" t="s">
        <v>3411</v>
      </c>
    </row>
    <row r="1386" spans="19:20" x14ac:dyDescent="0.25">
      <c r="S1386" s="84">
        <v>52842903</v>
      </c>
      <c r="T1386" s="85" t="s">
        <v>1087</v>
      </c>
    </row>
    <row r="1387" spans="19:20" x14ac:dyDescent="0.25">
      <c r="S1387" s="84">
        <v>52842904</v>
      </c>
      <c r="T1387" s="85" t="s">
        <v>3412</v>
      </c>
    </row>
    <row r="1388" spans="19:20" x14ac:dyDescent="0.25">
      <c r="S1388" s="84">
        <v>528530200000000</v>
      </c>
      <c r="T1388" s="85" t="s">
        <v>3413</v>
      </c>
    </row>
    <row r="1389" spans="19:20" x14ac:dyDescent="0.25">
      <c r="S1389" s="84">
        <v>528530200105201</v>
      </c>
      <c r="T1389" s="85" t="s">
        <v>3414</v>
      </c>
    </row>
    <row r="1390" spans="19:20" x14ac:dyDescent="0.25">
      <c r="S1390" s="84">
        <v>528530200105202</v>
      </c>
      <c r="T1390" s="85" t="s">
        <v>3415</v>
      </c>
    </row>
    <row r="1391" spans="19:20" x14ac:dyDescent="0.25">
      <c r="S1391" s="84">
        <v>528610100000000</v>
      </c>
      <c r="T1391" s="85" t="s">
        <v>3416</v>
      </c>
    </row>
    <row r="1392" spans="19:20" x14ac:dyDescent="0.25">
      <c r="S1392" s="84">
        <v>528610100015201</v>
      </c>
      <c r="T1392" s="85" t="s">
        <v>3417</v>
      </c>
    </row>
    <row r="1393" spans="19:20" x14ac:dyDescent="0.25">
      <c r="S1393" s="84">
        <v>528610101003101</v>
      </c>
      <c r="T1393" s="85" t="s">
        <v>3418</v>
      </c>
    </row>
    <row r="1394" spans="19:20" x14ac:dyDescent="0.25">
      <c r="S1394" s="84">
        <v>528610300000000</v>
      </c>
      <c r="T1394" s="85" t="s">
        <v>3419</v>
      </c>
    </row>
    <row r="1395" spans="19:20" x14ac:dyDescent="0.25">
      <c r="S1395" s="84">
        <v>528610400000000</v>
      </c>
      <c r="T1395" s="85" t="s">
        <v>3420</v>
      </c>
    </row>
    <row r="1396" spans="19:20" x14ac:dyDescent="0.25">
      <c r="S1396" s="84">
        <v>528610500000000</v>
      </c>
      <c r="T1396" s="85" t="s">
        <v>3421</v>
      </c>
    </row>
    <row r="1397" spans="19:20" ht="26.25" x14ac:dyDescent="0.25">
      <c r="S1397" s="84">
        <v>528610500015401</v>
      </c>
      <c r="T1397" s="85" t="s">
        <v>3422</v>
      </c>
    </row>
    <row r="1398" spans="19:20" x14ac:dyDescent="0.25">
      <c r="S1398" s="84">
        <v>528610600000000</v>
      </c>
      <c r="T1398" s="85" t="s">
        <v>3423</v>
      </c>
    </row>
    <row r="1399" spans="19:20" x14ac:dyDescent="0.25">
      <c r="S1399" s="84">
        <v>528610600015201</v>
      </c>
      <c r="T1399" s="85" t="s">
        <v>3424</v>
      </c>
    </row>
    <row r="1400" spans="19:20" x14ac:dyDescent="0.25">
      <c r="S1400" s="84">
        <v>528610600105201</v>
      </c>
      <c r="T1400" s="85" t="s">
        <v>3425</v>
      </c>
    </row>
    <row r="1401" spans="19:20" x14ac:dyDescent="0.25">
      <c r="S1401" s="84">
        <v>528610600105202</v>
      </c>
      <c r="T1401" s="85" t="s">
        <v>3426</v>
      </c>
    </row>
    <row r="1402" spans="19:20" x14ac:dyDescent="0.25">
      <c r="S1402" s="84">
        <v>528610601005201</v>
      </c>
      <c r="T1402" s="85" t="s">
        <v>3427</v>
      </c>
    </row>
    <row r="1403" spans="19:20" x14ac:dyDescent="0.25">
      <c r="S1403" s="84">
        <v>528610601005202</v>
      </c>
      <c r="T1403" s="85" t="s">
        <v>3428</v>
      </c>
    </row>
    <row r="1404" spans="19:20" x14ac:dyDescent="0.25">
      <c r="S1404" s="84">
        <v>528610700000000</v>
      </c>
      <c r="T1404" s="85" t="s">
        <v>3429</v>
      </c>
    </row>
    <row r="1405" spans="19:20" x14ac:dyDescent="0.25">
      <c r="S1405" s="84">
        <v>528610700015401</v>
      </c>
      <c r="T1405" s="85" t="s">
        <v>3430</v>
      </c>
    </row>
    <row r="1406" spans="19:20" x14ac:dyDescent="0.25">
      <c r="S1406" s="84">
        <v>528630101003301</v>
      </c>
      <c r="T1406" s="85" t="s">
        <v>3431</v>
      </c>
    </row>
    <row r="1407" spans="19:20" ht="26.25" x14ac:dyDescent="0.25">
      <c r="S1407" s="84">
        <v>528630110000000</v>
      </c>
      <c r="T1407" s="85" t="s">
        <v>3432</v>
      </c>
    </row>
    <row r="1408" spans="19:20" x14ac:dyDescent="0.25">
      <c r="S1408" s="84">
        <v>52891201</v>
      </c>
      <c r="T1408" s="85" t="s">
        <v>3433</v>
      </c>
    </row>
    <row r="1409" spans="19:20" x14ac:dyDescent="0.25">
      <c r="S1409" s="84">
        <v>52891202</v>
      </c>
      <c r="T1409" s="85" t="s">
        <v>3423</v>
      </c>
    </row>
    <row r="1410" spans="19:20" x14ac:dyDescent="0.25">
      <c r="S1410" s="84">
        <v>52891203</v>
      </c>
      <c r="T1410" s="85" t="s">
        <v>3434</v>
      </c>
    </row>
    <row r="1411" spans="19:20" x14ac:dyDescent="0.25">
      <c r="S1411" s="84">
        <v>52891502</v>
      </c>
      <c r="T1411" s="85" t="s">
        <v>3429</v>
      </c>
    </row>
    <row r="1412" spans="19:20" ht="26.25" x14ac:dyDescent="0.25">
      <c r="S1412" s="84">
        <v>52891712</v>
      </c>
      <c r="T1412" s="85" t="s">
        <v>3435</v>
      </c>
    </row>
    <row r="1413" spans="19:20" x14ac:dyDescent="0.25">
      <c r="S1413" s="84">
        <v>52891901</v>
      </c>
      <c r="T1413" s="85" t="s">
        <v>3420</v>
      </c>
    </row>
    <row r="1414" spans="19:20" x14ac:dyDescent="0.25">
      <c r="S1414" s="84">
        <v>52891903</v>
      </c>
      <c r="T1414" s="85" t="s">
        <v>3436</v>
      </c>
    </row>
    <row r="1415" spans="19:20" x14ac:dyDescent="0.25">
      <c r="S1415" s="84">
        <v>52891904</v>
      </c>
      <c r="T1415" s="85" t="s">
        <v>3437</v>
      </c>
    </row>
    <row r="1416" spans="19:20" x14ac:dyDescent="0.25">
      <c r="S1416" s="84">
        <v>52896201</v>
      </c>
      <c r="T1416" s="85" t="s">
        <v>3438</v>
      </c>
    </row>
    <row r="1417" spans="19:20" x14ac:dyDescent="0.25">
      <c r="S1417" s="84">
        <v>52896202</v>
      </c>
      <c r="T1417" s="85" t="s">
        <v>3384</v>
      </c>
    </row>
    <row r="1418" spans="19:20" x14ac:dyDescent="0.25">
      <c r="S1418" s="84">
        <v>52899901</v>
      </c>
      <c r="T1418" s="85" t="s">
        <v>3099</v>
      </c>
    </row>
    <row r="1419" spans="19:20" ht="26.25" x14ac:dyDescent="0.25">
      <c r="S1419" s="84">
        <v>53140801</v>
      </c>
      <c r="T1419" s="85" t="s">
        <v>3439</v>
      </c>
    </row>
    <row r="1420" spans="19:20" x14ac:dyDescent="0.25">
      <c r="S1420" s="84">
        <v>53185201</v>
      </c>
      <c r="T1420" s="85" t="s">
        <v>3440</v>
      </c>
    </row>
    <row r="1421" spans="19:20" x14ac:dyDescent="0.25">
      <c r="S1421" s="84">
        <v>53343501</v>
      </c>
      <c r="T1421" s="85" t="s">
        <v>3441</v>
      </c>
    </row>
    <row r="1422" spans="19:20" x14ac:dyDescent="0.25">
      <c r="S1422" s="84">
        <v>53500801</v>
      </c>
      <c r="T1422" s="85" t="s">
        <v>3442</v>
      </c>
    </row>
    <row r="1423" spans="19:20" x14ac:dyDescent="0.25">
      <c r="S1423" s="84">
        <v>53524101</v>
      </c>
      <c r="T1423" s="85" t="s">
        <v>3443</v>
      </c>
    </row>
    <row r="1424" spans="19:20" ht="26.25" x14ac:dyDescent="0.25">
      <c r="S1424" s="84">
        <v>53525201</v>
      </c>
      <c r="T1424" s="85" t="s">
        <v>3444</v>
      </c>
    </row>
    <row r="1425" spans="19:20" x14ac:dyDescent="0.25">
      <c r="S1425" s="84">
        <v>53527801</v>
      </c>
      <c r="T1425" s="85" t="s">
        <v>3076</v>
      </c>
    </row>
    <row r="1426" spans="19:20" ht="26.25" x14ac:dyDescent="0.25">
      <c r="S1426" s="84">
        <v>53540101</v>
      </c>
      <c r="T1426" s="85" t="s">
        <v>3445</v>
      </c>
    </row>
    <row r="1427" spans="19:20" ht="26.25" x14ac:dyDescent="0.25">
      <c r="S1427" s="84">
        <v>53540102</v>
      </c>
      <c r="T1427" s="85" t="s">
        <v>3446</v>
      </c>
    </row>
    <row r="1428" spans="19:20" x14ac:dyDescent="0.25">
      <c r="S1428" s="84">
        <v>53540103</v>
      </c>
      <c r="T1428" s="85" t="s">
        <v>3447</v>
      </c>
    </row>
    <row r="1429" spans="19:20" x14ac:dyDescent="0.25">
      <c r="S1429" s="84">
        <v>53540104</v>
      </c>
      <c r="T1429" s="85" t="s">
        <v>3448</v>
      </c>
    </row>
    <row r="1430" spans="19:20" x14ac:dyDescent="0.25">
      <c r="S1430" s="84">
        <v>53540105</v>
      </c>
      <c r="T1430" s="85" t="s">
        <v>3449</v>
      </c>
    </row>
    <row r="1431" spans="19:20" x14ac:dyDescent="0.25">
      <c r="S1431" s="84">
        <v>53540106</v>
      </c>
      <c r="T1431" s="85" t="s">
        <v>3450</v>
      </c>
    </row>
    <row r="1432" spans="19:20" x14ac:dyDescent="0.25">
      <c r="S1432" s="84">
        <v>53542305</v>
      </c>
      <c r="T1432" s="85" t="s">
        <v>3229</v>
      </c>
    </row>
    <row r="1433" spans="19:20" x14ac:dyDescent="0.25">
      <c r="S1433" s="84">
        <v>53544103</v>
      </c>
      <c r="T1433" s="85" t="s">
        <v>3451</v>
      </c>
    </row>
    <row r="1434" spans="19:20" ht="26.25" x14ac:dyDescent="0.25">
      <c r="S1434" s="84">
        <v>53544105</v>
      </c>
      <c r="T1434" s="85" t="s">
        <v>3452</v>
      </c>
    </row>
    <row r="1435" spans="19:20" ht="26.25" x14ac:dyDescent="0.25">
      <c r="S1435" s="84">
        <v>53544106</v>
      </c>
      <c r="T1435" s="85" t="s">
        <v>3453</v>
      </c>
    </row>
    <row r="1436" spans="19:20" x14ac:dyDescent="0.25">
      <c r="S1436" s="84">
        <v>53544107</v>
      </c>
      <c r="T1436" s="85" t="s">
        <v>3454</v>
      </c>
    </row>
    <row r="1437" spans="19:20" x14ac:dyDescent="0.25">
      <c r="S1437" s="84">
        <v>53544108</v>
      </c>
      <c r="T1437" s="85" t="s">
        <v>3455</v>
      </c>
    </row>
    <row r="1438" spans="19:20" x14ac:dyDescent="0.25">
      <c r="S1438" s="84">
        <v>53544901</v>
      </c>
      <c r="T1438" s="85" t="s">
        <v>3456</v>
      </c>
    </row>
    <row r="1439" spans="19:20" ht="26.25" x14ac:dyDescent="0.25">
      <c r="S1439" s="84">
        <v>53545201</v>
      </c>
      <c r="T1439" s="85" t="s">
        <v>3457</v>
      </c>
    </row>
    <row r="1440" spans="19:20" ht="26.25" x14ac:dyDescent="0.25">
      <c r="S1440" s="84">
        <v>53545202</v>
      </c>
      <c r="T1440" s="85" t="s">
        <v>3458</v>
      </c>
    </row>
    <row r="1441" spans="19:20" ht="26.25" x14ac:dyDescent="0.25">
      <c r="S1441" s="84">
        <v>53545203</v>
      </c>
      <c r="T1441" s="85" t="s">
        <v>3459</v>
      </c>
    </row>
    <row r="1442" spans="19:20" x14ac:dyDescent="0.25">
      <c r="S1442" s="84">
        <v>53547003</v>
      </c>
      <c r="T1442" s="85" t="s">
        <v>3460</v>
      </c>
    </row>
    <row r="1443" spans="19:20" x14ac:dyDescent="0.25">
      <c r="S1443" s="84">
        <v>53548301</v>
      </c>
      <c r="T1443" s="85" t="s">
        <v>3461</v>
      </c>
    </row>
    <row r="1444" spans="19:20" ht="26.25" x14ac:dyDescent="0.25">
      <c r="S1444" s="84">
        <v>53548302</v>
      </c>
      <c r="T1444" s="85" t="s">
        <v>3462</v>
      </c>
    </row>
    <row r="1445" spans="19:20" x14ac:dyDescent="0.25">
      <c r="S1445" s="84">
        <v>53549901</v>
      </c>
      <c r="T1445" s="85" t="s">
        <v>3463</v>
      </c>
    </row>
    <row r="1446" spans="19:20" x14ac:dyDescent="0.25">
      <c r="S1446" s="84">
        <v>53549902</v>
      </c>
      <c r="T1446" s="85" t="s">
        <v>3464</v>
      </c>
    </row>
    <row r="1447" spans="19:20" x14ac:dyDescent="0.25">
      <c r="S1447" s="84">
        <v>53549903</v>
      </c>
      <c r="T1447" s="85" t="s">
        <v>3465</v>
      </c>
    </row>
    <row r="1448" spans="19:20" x14ac:dyDescent="0.25">
      <c r="S1448" s="84">
        <v>53549904</v>
      </c>
      <c r="T1448" s="85" t="s">
        <v>3466</v>
      </c>
    </row>
    <row r="1449" spans="19:20" ht="26.25" x14ac:dyDescent="0.25">
      <c r="S1449" s="84">
        <v>53580103</v>
      </c>
      <c r="T1449" s="85" t="s">
        <v>3467</v>
      </c>
    </row>
    <row r="1450" spans="19:20" ht="26.25" x14ac:dyDescent="0.25">
      <c r="S1450" s="84">
        <v>53620301</v>
      </c>
      <c r="T1450" s="85" t="s">
        <v>3468</v>
      </c>
    </row>
    <row r="1451" spans="19:20" x14ac:dyDescent="0.25">
      <c r="S1451" s="84">
        <v>53620302</v>
      </c>
      <c r="T1451" s="85" t="s">
        <v>3469</v>
      </c>
    </row>
    <row r="1452" spans="19:20" x14ac:dyDescent="0.25">
      <c r="S1452" s="84">
        <v>53620303</v>
      </c>
      <c r="T1452" s="85" t="s">
        <v>3470</v>
      </c>
    </row>
    <row r="1453" spans="19:20" x14ac:dyDescent="0.25">
      <c r="S1453" s="84">
        <v>53620304</v>
      </c>
      <c r="T1453" s="85" t="s">
        <v>3471</v>
      </c>
    </row>
    <row r="1454" spans="19:20" ht="26.25" x14ac:dyDescent="0.25">
      <c r="S1454" s="84">
        <v>53620305</v>
      </c>
      <c r="T1454" s="85" t="s">
        <v>3472</v>
      </c>
    </row>
    <row r="1455" spans="19:20" x14ac:dyDescent="0.25">
      <c r="S1455" s="84">
        <v>53620306</v>
      </c>
      <c r="T1455" s="85" t="s">
        <v>3473</v>
      </c>
    </row>
    <row r="1456" spans="19:20" x14ac:dyDescent="0.25">
      <c r="S1456" s="84">
        <v>53620307</v>
      </c>
      <c r="T1456" s="85" t="s">
        <v>3474</v>
      </c>
    </row>
    <row r="1457" spans="19:20" x14ac:dyDescent="0.25">
      <c r="S1457" s="84">
        <v>53620701</v>
      </c>
      <c r="T1457" s="85" t="s">
        <v>3475</v>
      </c>
    </row>
    <row r="1458" spans="19:20" ht="26.25" x14ac:dyDescent="0.25">
      <c r="S1458" s="84">
        <v>53620702</v>
      </c>
      <c r="T1458" s="85" t="s">
        <v>3476</v>
      </c>
    </row>
    <row r="1459" spans="19:20" x14ac:dyDescent="0.25">
      <c r="S1459" s="84">
        <v>53620703</v>
      </c>
      <c r="T1459" s="85" t="s">
        <v>3477</v>
      </c>
    </row>
    <row r="1460" spans="19:20" x14ac:dyDescent="0.25">
      <c r="S1460" s="84">
        <v>53620704</v>
      </c>
      <c r="T1460" s="85" t="s">
        <v>3478</v>
      </c>
    </row>
    <row r="1461" spans="19:20" ht="26.25" x14ac:dyDescent="0.25">
      <c r="S1461" s="84">
        <v>53620705</v>
      </c>
      <c r="T1461" s="85" t="s">
        <v>3479</v>
      </c>
    </row>
    <row r="1462" spans="19:20" x14ac:dyDescent="0.25">
      <c r="S1462" s="84">
        <v>53620801</v>
      </c>
      <c r="T1462" s="85" t="s">
        <v>3480</v>
      </c>
    </row>
    <row r="1463" spans="19:20" x14ac:dyDescent="0.25">
      <c r="S1463" s="84">
        <v>53627201</v>
      </c>
      <c r="T1463" s="85" t="s">
        <v>3481</v>
      </c>
    </row>
    <row r="1464" spans="19:20" x14ac:dyDescent="0.25">
      <c r="S1464" s="84">
        <v>53891502</v>
      </c>
      <c r="T1464" s="85" t="s">
        <v>3482</v>
      </c>
    </row>
    <row r="1465" spans="19:20" x14ac:dyDescent="0.25">
      <c r="S1465" s="84">
        <v>541400100000000</v>
      </c>
      <c r="T1465" s="85" t="s">
        <v>3483</v>
      </c>
    </row>
    <row r="1466" spans="19:20" ht="26.25" x14ac:dyDescent="0.25">
      <c r="S1466" s="84">
        <v>541400100015401</v>
      </c>
      <c r="T1466" s="85" t="s">
        <v>3484</v>
      </c>
    </row>
    <row r="1467" spans="19:20" ht="26.25" x14ac:dyDescent="0.25">
      <c r="S1467" s="84">
        <v>541400100015402</v>
      </c>
      <c r="T1467" s="85" t="s">
        <v>3485</v>
      </c>
    </row>
    <row r="1468" spans="19:20" ht="26.25" x14ac:dyDescent="0.25">
      <c r="S1468" s="84">
        <v>541400100015403</v>
      </c>
      <c r="T1468" s="85" t="s">
        <v>3486</v>
      </c>
    </row>
    <row r="1469" spans="19:20" ht="26.25" x14ac:dyDescent="0.25">
      <c r="S1469" s="84">
        <v>541400100015404</v>
      </c>
      <c r="T1469" s="85" t="s">
        <v>3487</v>
      </c>
    </row>
    <row r="1470" spans="19:20" ht="26.25" x14ac:dyDescent="0.25">
      <c r="S1470" s="84">
        <v>541400100015405</v>
      </c>
      <c r="T1470" s="85" t="s">
        <v>3488</v>
      </c>
    </row>
    <row r="1471" spans="19:20" ht="26.25" x14ac:dyDescent="0.25">
      <c r="S1471" s="84">
        <v>541400100015406</v>
      </c>
      <c r="T1471" s="85" t="s">
        <v>3489</v>
      </c>
    </row>
    <row r="1472" spans="19:20" ht="39" x14ac:dyDescent="0.25">
      <c r="S1472" s="84">
        <v>541400100015407</v>
      </c>
      <c r="T1472" s="85" t="s">
        <v>3490</v>
      </c>
    </row>
    <row r="1473" spans="19:20" ht="26.25" x14ac:dyDescent="0.25">
      <c r="S1473" s="84">
        <v>541400100015408</v>
      </c>
      <c r="T1473" s="85" t="s">
        <v>3491</v>
      </c>
    </row>
    <row r="1474" spans="19:20" x14ac:dyDescent="0.25">
      <c r="S1474" s="84">
        <v>541460100000000</v>
      </c>
      <c r="T1474" s="85" t="s">
        <v>3492</v>
      </c>
    </row>
    <row r="1475" spans="19:20" x14ac:dyDescent="0.25">
      <c r="S1475" s="84">
        <v>54149901</v>
      </c>
      <c r="T1475" s="85" t="s">
        <v>3483</v>
      </c>
    </row>
    <row r="1476" spans="19:20" ht="26.25" x14ac:dyDescent="0.25">
      <c r="S1476" s="84">
        <v>54149902</v>
      </c>
      <c r="T1476" s="85" t="s">
        <v>3493</v>
      </c>
    </row>
    <row r="1477" spans="19:20" ht="26.25" x14ac:dyDescent="0.25">
      <c r="S1477" s="84">
        <v>54182201</v>
      </c>
      <c r="T1477" s="85" t="s">
        <v>3494</v>
      </c>
    </row>
    <row r="1478" spans="19:20" x14ac:dyDescent="0.25">
      <c r="S1478" s="84">
        <v>54183201</v>
      </c>
      <c r="T1478" s="85" t="s">
        <v>3495</v>
      </c>
    </row>
    <row r="1479" spans="19:20" x14ac:dyDescent="0.25">
      <c r="S1479" s="84">
        <v>54183202</v>
      </c>
      <c r="T1479" s="85" t="s">
        <v>3496</v>
      </c>
    </row>
    <row r="1480" spans="19:20" x14ac:dyDescent="0.25">
      <c r="S1480" s="84">
        <v>54183203</v>
      </c>
      <c r="T1480" s="85" t="s">
        <v>3071</v>
      </c>
    </row>
    <row r="1481" spans="19:20" x14ac:dyDescent="0.25">
      <c r="S1481" s="84">
        <v>54183204</v>
      </c>
      <c r="T1481" s="85" t="s">
        <v>3073</v>
      </c>
    </row>
    <row r="1482" spans="19:20" ht="26.25" x14ac:dyDescent="0.25">
      <c r="S1482" s="84">
        <v>54183301</v>
      </c>
      <c r="T1482" s="85" t="s">
        <v>3497</v>
      </c>
    </row>
    <row r="1483" spans="19:20" x14ac:dyDescent="0.25">
      <c r="S1483" s="84">
        <v>54189902</v>
      </c>
      <c r="T1483" s="85" t="s">
        <v>3498</v>
      </c>
    </row>
    <row r="1484" spans="19:20" x14ac:dyDescent="0.25">
      <c r="S1484" s="84">
        <v>54189903</v>
      </c>
      <c r="T1484" s="85" t="s">
        <v>3499</v>
      </c>
    </row>
    <row r="1485" spans="19:20" x14ac:dyDescent="0.25">
      <c r="S1485" s="84">
        <v>542110100000000</v>
      </c>
      <c r="T1485" s="85" t="s">
        <v>3500</v>
      </c>
    </row>
    <row r="1486" spans="19:20" x14ac:dyDescent="0.25">
      <c r="S1486" s="84">
        <v>542110200000000</v>
      </c>
      <c r="T1486" s="85" t="s">
        <v>3501</v>
      </c>
    </row>
    <row r="1487" spans="19:20" x14ac:dyDescent="0.25">
      <c r="S1487" s="84">
        <v>542110300000000</v>
      </c>
      <c r="T1487" s="85" t="s">
        <v>3502</v>
      </c>
    </row>
    <row r="1488" spans="19:20" x14ac:dyDescent="0.25">
      <c r="S1488" s="84">
        <v>542110400000000</v>
      </c>
      <c r="T1488" s="85" t="s">
        <v>3503</v>
      </c>
    </row>
    <row r="1489" spans="19:20" x14ac:dyDescent="0.25">
      <c r="S1489" s="84">
        <v>542110401005201</v>
      </c>
      <c r="T1489" s="85" t="s">
        <v>3504</v>
      </c>
    </row>
    <row r="1490" spans="19:20" x14ac:dyDescent="0.25">
      <c r="S1490" s="84">
        <v>542110401005202</v>
      </c>
      <c r="T1490" s="85" t="s">
        <v>3505</v>
      </c>
    </row>
    <row r="1491" spans="19:20" x14ac:dyDescent="0.25">
      <c r="S1491" s="84">
        <v>542110500000000</v>
      </c>
      <c r="T1491" s="85" t="s">
        <v>3506</v>
      </c>
    </row>
    <row r="1492" spans="19:20" x14ac:dyDescent="0.25">
      <c r="S1492" s="84">
        <v>542110600000000</v>
      </c>
      <c r="T1492" s="85" t="s">
        <v>990</v>
      </c>
    </row>
    <row r="1493" spans="19:20" x14ac:dyDescent="0.25">
      <c r="S1493" s="84">
        <v>542110700000000</v>
      </c>
      <c r="T1493" s="85" t="s">
        <v>3507</v>
      </c>
    </row>
    <row r="1494" spans="19:20" x14ac:dyDescent="0.25">
      <c r="S1494" s="84">
        <v>542110800000000</v>
      </c>
      <c r="T1494" s="85" t="s">
        <v>3508</v>
      </c>
    </row>
    <row r="1495" spans="19:20" x14ac:dyDescent="0.25">
      <c r="S1495" s="84">
        <v>542110800105401</v>
      </c>
      <c r="T1495" s="85" t="s">
        <v>3509</v>
      </c>
    </row>
    <row r="1496" spans="19:20" x14ac:dyDescent="0.25">
      <c r="S1496" s="84">
        <v>542110800105402</v>
      </c>
      <c r="T1496" s="85" t="s">
        <v>991</v>
      </c>
    </row>
    <row r="1497" spans="19:20" x14ac:dyDescent="0.25">
      <c r="S1497" s="84">
        <v>542110900000000</v>
      </c>
      <c r="T1497" s="85" t="s">
        <v>3510</v>
      </c>
    </row>
    <row r="1498" spans="19:20" x14ac:dyDescent="0.25">
      <c r="S1498" s="84">
        <v>542110900105401</v>
      </c>
      <c r="T1498" s="85" t="s">
        <v>3511</v>
      </c>
    </row>
    <row r="1499" spans="19:20" x14ac:dyDescent="0.25">
      <c r="S1499" s="84">
        <v>542110900105402</v>
      </c>
      <c r="T1499" s="85" t="s">
        <v>3512</v>
      </c>
    </row>
    <row r="1500" spans="19:20" x14ac:dyDescent="0.25">
      <c r="S1500" s="84">
        <v>542111000000000</v>
      </c>
      <c r="T1500" s="85" t="s">
        <v>3513</v>
      </c>
    </row>
    <row r="1501" spans="19:20" x14ac:dyDescent="0.25">
      <c r="S1501" s="84">
        <v>542111001003301</v>
      </c>
      <c r="T1501" s="85" t="s">
        <v>2481</v>
      </c>
    </row>
    <row r="1502" spans="19:20" x14ac:dyDescent="0.25">
      <c r="S1502" s="84">
        <v>542111100000000</v>
      </c>
      <c r="T1502" s="85" t="s">
        <v>3514</v>
      </c>
    </row>
    <row r="1503" spans="19:20" x14ac:dyDescent="0.25">
      <c r="S1503" s="84">
        <v>542111200000000</v>
      </c>
      <c r="T1503" s="85" t="s">
        <v>3515</v>
      </c>
    </row>
    <row r="1504" spans="19:20" ht="26.25" x14ac:dyDescent="0.25">
      <c r="S1504" s="84">
        <v>542111200015401</v>
      </c>
      <c r="T1504" s="85" t="s">
        <v>3516</v>
      </c>
    </row>
    <row r="1505" spans="19:20" x14ac:dyDescent="0.25">
      <c r="S1505" s="84">
        <v>542111200105401</v>
      </c>
      <c r="T1505" s="85" t="s">
        <v>3409</v>
      </c>
    </row>
    <row r="1506" spans="19:20" x14ac:dyDescent="0.25">
      <c r="S1506" s="84">
        <v>542111200105402</v>
      </c>
      <c r="T1506" s="85" t="s">
        <v>3410</v>
      </c>
    </row>
    <row r="1507" spans="19:20" x14ac:dyDescent="0.25">
      <c r="S1507" s="84">
        <v>542111200105403</v>
      </c>
      <c r="T1507" s="85" t="s">
        <v>3517</v>
      </c>
    </row>
    <row r="1508" spans="19:20" x14ac:dyDescent="0.25">
      <c r="S1508" s="84">
        <v>542111300000000</v>
      </c>
      <c r="T1508" s="85" t="s">
        <v>3518</v>
      </c>
    </row>
    <row r="1509" spans="19:20" x14ac:dyDescent="0.25">
      <c r="S1509" s="84">
        <v>542111300105401</v>
      </c>
      <c r="T1509" s="85" t="s">
        <v>992</v>
      </c>
    </row>
    <row r="1510" spans="19:20" x14ac:dyDescent="0.25">
      <c r="S1510" s="84">
        <v>542111300105402</v>
      </c>
      <c r="T1510" s="85" t="s">
        <v>3519</v>
      </c>
    </row>
    <row r="1511" spans="19:20" x14ac:dyDescent="0.25">
      <c r="S1511" s="84">
        <v>542111300105403</v>
      </c>
      <c r="T1511" s="85" t="s">
        <v>3520</v>
      </c>
    </row>
    <row r="1512" spans="19:20" x14ac:dyDescent="0.25">
      <c r="S1512" s="84">
        <v>542111300105404</v>
      </c>
      <c r="T1512" s="85" t="s">
        <v>3521</v>
      </c>
    </row>
    <row r="1513" spans="19:20" x14ac:dyDescent="0.25">
      <c r="S1513" s="84">
        <v>542111300105405</v>
      </c>
      <c r="T1513" s="85" t="s">
        <v>3522</v>
      </c>
    </row>
    <row r="1514" spans="19:20" x14ac:dyDescent="0.25">
      <c r="S1514" s="84">
        <v>542111300105406</v>
      </c>
      <c r="T1514" s="85" t="s">
        <v>3523</v>
      </c>
    </row>
    <row r="1515" spans="19:20" x14ac:dyDescent="0.25">
      <c r="S1515" s="84">
        <v>542111400000000</v>
      </c>
      <c r="T1515" s="85" t="s">
        <v>3524</v>
      </c>
    </row>
    <row r="1516" spans="19:20" x14ac:dyDescent="0.25">
      <c r="S1516" s="84">
        <v>542111500000000</v>
      </c>
      <c r="T1516" s="85" t="s">
        <v>3525</v>
      </c>
    </row>
    <row r="1517" spans="19:20" x14ac:dyDescent="0.25">
      <c r="S1517" s="84">
        <v>542111500105401</v>
      </c>
      <c r="T1517" s="85" t="s">
        <v>1041</v>
      </c>
    </row>
    <row r="1518" spans="19:20" x14ac:dyDescent="0.25">
      <c r="S1518" s="84">
        <v>542111500105402</v>
      </c>
      <c r="T1518" s="85" t="s">
        <v>3526</v>
      </c>
    </row>
    <row r="1519" spans="19:20" x14ac:dyDescent="0.25">
      <c r="S1519" s="84">
        <v>542111500105403</v>
      </c>
      <c r="T1519" s="85" t="s">
        <v>3527</v>
      </c>
    </row>
    <row r="1520" spans="19:20" x14ac:dyDescent="0.25">
      <c r="S1520" s="84">
        <v>542111600000000</v>
      </c>
      <c r="T1520" s="85" t="s">
        <v>3528</v>
      </c>
    </row>
    <row r="1521" spans="19:20" x14ac:dyDescent="0.25">
      <c r="S1521" s="84">
        <v>542111600105401</v>
      </c>
      <c r="T1521" s="85" t="s">
        <v>3529</v>
      </c>
    </row>
    <row r="1522" spans="19:20" x14ac:dyDescent="0.25">
      <c r="S1522" s="84">
        <v>542111600105402</v>
      </c>
      <c r="T1522" s="85" t="s">
        <v>3530</v>
      </c>
    </row>
    <row r="1523" spans="19:20" x14ac:dyDescent="0.25">
      <c r="S1523" s="84">
        <v>542111600105403</v>
      </c>
      <c r="T1523" s="85" t="s">
        <v>3531</v>
      </c>
    </row>
    <row r="1524" spans="19:20" ht="26.25" x14ac:dyDescent="0.25">
      <c r="S1524" s="84">
        <v>542111600105404</v>
      </c>
      <c r="T1524" s="85" t="s">
        <v>3532</v>
      </c>
    </row>
    <row r="1525" spans="19:20" x14ac:dyDescent="0.25">
      <c r="S1525" s="84">
        <v>542111700000000</v>
      </c>
      <c r="T1525" s="85" t="s">
        <v>3533</v>
      </c>
    </row>
    <row r="1526" spans="19:20" x14ac:dyDescent="0.25">
      <c r="S1526" s="84">
        <v>542111701005201</v>
      </c>
      <c r="T1526" s="85" t="s">
        <v>3534</v>
      </c>
    </row>
    <row r="1527" spans="19:20" x14ac:dyDescent="0.25">
      <c r="S1527" s="84">
        <v>542111800000000</v>
      </c>
      <c r="T1527" s="85" t="s">
        <v>3535</v>
      </c>
    </row>
    <row r="1528" spans="19:20" x14ac:dyDescent="0.25">
      <c r="S1528" s="84">
        <v>542120130000000</v>
      </c>
      <c r="T1528" s="85" t="s">
        <v>3536</v>
      </c>
    </row>
    <row r="1529" spans="19:20" x14ac:dyDescent="0.25">
      <c r="S1529" s="84">
        <v>542120130015401</v>
      </c>
      <c r="T1529" s="85" t="s">
        <v>3537</v>
      </c>
    </row>
    <row r="1530" spans="19:20" x14ac:dyDescent="0.25">
      <c r="S1530" s="84">
        <v>542120200000000</v>
      </c>
      <c r="T1530" s="85" t="s">
        <v>3538</v>
      </c>
    </row>
    <row r="1531" spans="19:20" x14ac:dyDescent="0.25">
      <c r="S1531" s="84">
        <v>542120200105401</v>
      </c>
      <c r="T1531" s="85" t="s">
        <v>3539</v>
      </c>
    </row>
    <row r="1532" spans="19:20" x14ac:dyDescent="0.25">
      <c r="S1532" s="84">
        <v>542120200105402</v>
      </c>
      <c r="T1532" s="85" t="s">
        <v>3540</v>
      </c>
    </row>
    <row r="1533" spans="19:20" x14ac:dyDescent="0.25">
      <c r="S1533" s="84">
        <v>542120200105403</v>
      </c>
      <c r="T1533" s="85" t="s">
        <v>3541</v>
      </c>
    </row>
    <row r="1534" spans="19:20" x14ac:dyDescent="0.25">
      <c r="S1534" s="84">
        <v>542120300000000</v>
      </c>
      <c r="T1534" s="85" t="s">
        <v>3542</v>
      </c>
    </row>
    <row r="1535" spans="19:20" x14ac:dyDescent="0.25">
      <c r="S1535" s="84">
        <v>542120300105401</v>
      </c>
      <c r="T1535" s="85" t="s">
        <v>3543</v>
      </c>
    </row>
    <row r="1536" spans="19:20" ht="26.25" x14ac:dyDescent="0.25">
      <c r="S1536" s="84">
        <v>542120300105402</v>
      </c>
      <c r="T1536" s="85" t="s">
        <v>3544</v>
      </c>
    </row>
    <row r="1537" spans="19:20" x14ac:dyDescent="0.25">
      <c r="S1537" s="84">
        <v>542120400000000</v>
      </c>
      <c r="T1537" s="85" t="s">
        <v>3545</v>
      </c>
    </row>
    <row r="1538" spans="19:20" x14ac:dyDescent="0.25">
      <c r="S1538" s="84">
        <v>542120400105401</v>
      </c>
      <c r="T1538" s="85" t="s">
        <v>3546</v>
      </c>
    </row>
    <row r="1539" spans="19:20" ht="26.25" x14ac:dyDescent="0.25">
      <c r="S1539" s="84">
        <v>542120400105402</v>
      </c>
      <c r="T1539" s="85" t="s">
        <v>3547</v>
      </c>
    </row>
    <row r="1540" spans="19:20" x14ac:dyDescent="0.25">
      <c r="S1540" s="84">
        <v>542120400105403</v>
      </c>
      <c r="T1540" s="85" t="s">
        <v>3548</v>
      </c>
    </row>
    <row r="1541" spans="19:20" x14ac:dyDescent="0.25">
      <c r="S1541" s="84">
        <v>542120400105404</v>
      </c>
      <c r="T1541" s="85" t="s">
        <v>3549</v>
      </c>
    </row>
    <row r="1542" spans="19:20" x14ac:dyDescent="0.25">
      <c r="S1542" s="84">
        <v>542120400105405</v>
      </c>
      <c r="T1542" s="85" t="s">
        <v>3550</v>
      </c>
    </row>
    <row r="1543" spans="19:20" x14ac:dyDescent="0.25">
      <c r="S1543" s="84">
        <v>542120500000000</v>
      </c>
      <c r="T1543" s="85" t="s">
        <v>3551</v>
      </c>
    </row>
    <row r="1544" spans="19:20" x14ac:dyDescent="0.25">
      <c r="S1544" s="84">
        <v>542120500105401</v>
      </c>
      <c r="T1544" s="85" t="s">
        <v>3552</v>
      </c>
    </row>
    <row r="1545" spans="19:20" ht="26.25" x14ac:dyDescent="0.25">
      <c r="S1545" s="84">
        <v>542120500105402</v>
      </c>
      <c r="T1545" s="85" t="s">
        <v>3553</v>
      </c>
    </row>
    <row r="1546" spans="19:20" x14ac:dyDescent="0.25">
      <c r="S1546" s="84">
        <v>542120600000000</v>
      </c>
      <c r="T1546" s="85" t="s">
        <v>3554</v>
      </c>
    </row>
    <row r="1547" spans="19:20" x14ac:dyDescent="0.25">
      <c r="S1547" s="84">
        <v>542120601005201</v>
      </c>
      <c r="T1547" s="85" t="s">
        <v>1084</v>
      </c>
    </row>
    <row r="1548" spans="19:20" x14ac:dyDescent="0.25">
      <c r="S1548" s="84">
        <v>542120700000000</v>
      </c>
      <c r="T1548" s="85" t="s">
        <v>3555</v>
      </c>
    </row>
    <row r="1549" spans="19:20" x14ac:dyDescent="0.25">
      <c r="S1549" s="84">
        <v>542120700105401</v>
      </c>
      <c r="T1549" s="85" t="s">
        <v>3556</v>
      </c>
    </row>
    <row r="1550" spans="19:20" x14ac:dyDescent="0.25">
      <c r="S1550" s="84">
        <v>542120700105402</v>
      </c>
      <c r="T1550" s="85" t="s">
        <v>3557</v>
      </c>
    </row>
    <row r="1551" spans="19:20" x14ac:dyDescent="0.25">
      <c r="S1551" s="84">
        <v>542120700105403</v>
      </c>
      <c r="T1551" s="85" t="s">
        <v>3558</v>
      </c>
    </row>
    <row r="1552" spans="19:20" x14ac:dyDescent="0.25">
      <c r="S1552" s="84">
        <v>542120700105404</v>
      </c>
      <c r="T1552" s="85" t="s">
        <v>3559</v>
      </c>
    </row>
    <row r="1553" spans="19:20" x14ac:dyDescent="0.25">
      <c r="S1553" s="84">
        <v>542130100000000</v>
      </c>
      <c r="T1553" s="85" t="s">
        <v>3560</v>
      </c>
    </row>
    <row r="1554" spans="19:20" x14ac:dyDescent="0.25">
      <c r="S1554" s="84">
        <v>542130200000000</v>
      </c>
      <c r="T1554" s="85" t="s">
        <v>3561</v>
      </c>
    </row>
    <row r="1555" spans="19:20" x14ac:dyDescent="0.25">
      <c r="S1555" s="84">
        <v>542130200015401</v>
      </c>
      <c r="T1555" s="85" t="s">
        <v>3562</v>
      </c>
    </row>
    <row r="1556" spans="19:20" x14ac:dyDescent="0.25">
      <c r="S1556" s="84">
        <v>542130200015402</v>
      </c>
      <c r="T1556" s="85" t="s">
        <v>3563</v>
      </c>
    </row>
    <row r="1557" spans="19:20" x14ac:dyDescent="0.25">
      <c r="S1557" s="84">
        <v>542130200015403</v>
      </c>
      <c r="T1557" s="85" t="s">
        <v>3564</v>
      </c>
    </row>
    <row r="1558" spans="19:20" x14ac:dyDescent="0.25">
      <c r="S1558" s="84">
        <v>542130200015404</v>
      </c>
      <c r="T1558" s="85" t="s">
        <v>3565</v>
      </c>
    </row>
    <row r="1559" spans="19:20" x14ac:dyDescent="0.25">
      <c r="S1559" s="84">
        <v>542130200015405</v>
      </c>
      <c r="T1559" s="85" t="s">
        <v>3566</v>
      </c>
    </row>
    <row r="1560" spans="19:20" x14ac:dyDescent="0.25">
      <c r="S1560" s="84">
        <v>542130200015406</v>
      </c>
      <c r="T1560" s="85" t="s">
        <v>3567</v>
      </c>
    </row>
    <row r="1561" spans="19:20" x14ac:dyDescent="0.25">
      <c r="S1561" s="84">
        <v>542130201305101</v>
      </c>
      <c r="T1561" s="85" t="s">
        <v>1042</v>
      </c>
    </row>
    <row r="1562" spans="19:20" x14ac:dyDescent="0.25">
      <c r="S1562" s="84">
        <v>542130300000000</v>
      </c>
      <c r="T1562" s="85" t="s">
        <v>3568</v>
      </c>
    </row>
    <row r="1563" spans="19:20" x14ac:dyDescent="0.25">
      <c r="S1563" s="84">
        <v>542130301003101</v>
      </c>
      <c r="T1563" s="85" t="s">
        <v>3569</v>
      </c>
    </row>
    <row r="1564" spans="19:20" x14ac:dyDescent="0.25">
      <c r="S1564" s="84">
        <v>542130400000000</v>
      </c>
      <c r="T1564" s="85" t="s">
        <v>3570</v>
      </c>
    </row>
    <row r="1565" spans="19:20" x14ac:dyDescent="0.25">
      <c r="S1565" s="84">
        <v>542130400105401</v>
      </c>
      <c r="T1565" s="85" t="s">
        <v>3571</v>
      </c>
    </row>
    <row r="1566" spans="19:20" x14ac:dyDescent="0.25">
      <c r="S1566" s="84">
        <v>542130400105402</v>
      </c>
      <c r="T1566" s="85" t="s">
        <v>3572</v>
      </c>
    </row>
    <row r="1567" spans="19:20" x14ac:dyDescent="0.25">
      <c r="S1567" s="84">
        <v>542130400105403</v>
      </c>
      <c r="T1567" s="85" t="s">
        <v>3573</v>
      </c>
    </row>
    <row r="1568" spans="19:20" x14ac:dyDescent="0.25">
      <c r="S1568" s="84">
        <v>542130400105404</v>
      </c>
      <c r="T1568" s="85" t="s">
        <v>3574</v>
      </c>
    </row>
    <row r="1569" spans="19:20" x14ac:dyDescent="0.25">
      <c r="S1569" s="84">
        <v>542130400105405</v>
      </c>
      <c r="T1569" s="85" t="s">
        <v>3575</v>
      </c>
    </row>
    <row r="1570" spans="19:20" x14ac:dyDescent="0.25">
      <c r="S1570" s="84">
        <v>542130500000000</v>
      </c>
      <c r="T1570" s="85" t="s">
        <v>3576</v>
      </c>
    </row>
    <row r="1571" spans="19:20" x14ac:dyDescent="0.25">
      <c r="S1571" s="84">
        <v>542130501005101</v>
      </c>
      <c r="T1571" s="85" t="s">
        <v>3577</v>
      </c>
    </row>
    <row r="1572" spans="19:20" x14ac:dyDescent="0.25">
      <c r="S1572" s="84">
        <v>542150100000000</v>
      </c>
      <c r="T1572" s="85" t="s">
        <v>1043</v>
      </c>
    </row>
    <row r="1573" spans="19:20" x14ac:dyDescent="0.25">
      <c r="S1573" s="84">
        <v>542150100000000</v>
      </c>
      <c r="T1573" s="85" t="s">
        <v>3578</v>
      </c>
    </row>
    <row r="1574" spans="19:20" ht="26.25" x14ac:dyDescent="0.25">
      <c r="S1574" s="84">
        <v>542150100105401</v>
      </c>
      <c r="T1574" s="85" t="s">
        <v>3579</v>
      </c>
    </row>
    <row r="1575" spans="19:20" x14ac:dyDescent="0.25">
      <c r="S1575" s="84">
        <v>542150101003101</v>
      </c>
      <c r="T1575" s="85" t="s">
        <v>3580</v>
      </c>
    </row>
    <row r="1576" spans="19:20" x14ac:dyDescent="0.25">
      <c r="S1576" s="84">
        <v>542150200000000</v>
      </c>
      <c r="T1576" s="85" t="s">
        <v>3581</v>
      </c>
    </row>
    <row r="1577" spans="19:20" x14ac:dyDescent="0.25">
      <c r="S1577" s="84">
        <v>542150200105401</v>
      </c>
      <c r="T1577" s="85" t="s">
        <v>3582</v>
      </c>
    </row>
    <row r="1578" spans="19:20" x14ac:dyDescent="0.25">
      <c r="S1578" s="84">
        <v>543210100000000</v>
      </c>
      <c r="T1578" s="85" t="s">
        <v>3583</v>
      </c>
    </row>
    <row r="1579" spans="19:20" x14ac:dyDescent="0.25">
      <c r="S1579" s="84">
        <v>543210100105401</v>
      </c>
      <c r="T1579" s="85" t="s">
        <v>3584</v>
      </c>
    </row>
    <row r="1580" spans="19:20" x14ac:dyDescent="0.25">
      <c r="S1580" s="84">
        <v>543210100105402</v>
      </c>
      <c r="T1580" s="85" t="s">
        <v>3585</v>
      </c>
    </row>
    <row r="1581" spans="19:20" x14ac:dyDescent="0.25">
      <c r="S1581" s="84">
        <v>543210100105403</v>
      </c>
      <c r="T1581" s="85" t="s">
        <v>3586</v>
      </c>
    </row>
    <row r="1582" spans="19:20" x14ac:dyDescent="0.25">
      <c r="S1582" s="84">
        <v>543210101005201</v>
      </c>
      <c r="T1582" s="85" t="s">
        <v>3387</v>
      </c>
    </row>
    <row r="1583" spans="19:20" ht="26.25" x14ac:dyDescent="0.25">
      <c r="S1583" s="84">
        <v>543210101005202</v>
      </c>
      <c r="T1583" s="85" t="s">
        <v>3587</v>
      </c>
    </row>
    <row r="1584" spans="19:20" x14ac:dyDescent="0.25">
      <c r="S1584" s="84">
        <v>543210101005203</v>
      </c>
      <c r="T1584" s="85" t="s">
        <v>3588</v>
      </c>
    </row>
    <row r="1585" spans="19:20" ht="26.25" x14ac:dyDescent="0.25">
      <c r="S1585" s="84">
        <v>543210101005204</v>
      </c>
      <c r="T1585" s="85" t="s">
        <v>3589</v>
      </c>
    </row>
    <row r="1586" spans="19:20" x14ac:dyDescent="0.25">
      <c r="S1586" s="84">
        <v>543210101005205</v>
      </c>
      <c r="T1586" s="85" t="s">
        <v>3590</v>
      </c>
    </row>
    <row r="1587" spans="19:20" x14ac:dyDescent="0.25">
      <c r="S1587" s="84">
        <v>543220130000000</v>
      </c>
      <c r="T1587" s="85" t="s">
        <v>3591</v>
      </c>
    </row>
    <row r="1588" spans="19:20" x14ac:dyDescent="0.25">
      <c r="S1588" s="84">
        <v>543220131005201</v>
      </c>
      <c r="T1588" s="85" t="s">
        <v>3592</v>
      </c>
    </row>
    <row r="1589" spans="19:20" x14ac:dyDescent="0.25">
      <c r="S1589" s="84">
        <v>543220200000000</v>
      </c>
      <c r="T1589" s="85" t="s">
        <v>3593</v>
      </c>
    </row>
    <row r="1590" spans="19:20" x14ac:dyDescent="0.25">
      <c r="S1590" s="84">
        <v>543220201305201</v>
      </c>
      <c r="T1590" s="85" t="s">
        <v>3594</v>
      </c>
    </row>
    <row r="1591" spans="19:20" x14ac:dyDescent="0.25">
      <c r="S1591" s="84">
        <v>54340401</v>
      </c>
      <c r="T1591" s="85" t="s">
        <v>3595</v>
      </c>
    </row>
    <row r="1592" spans="19:20" x14ac:dyDescent="0.25">
      <c r="S1592" s="84">
        <v>54340402</v>
      </c>
      <c r="T1592" s="85" t="s">
        <v>3596</v>
      </c>
    </row>
    <row r="1593" spans="19:20" x14ac:dyDescent="0.25">
      <c r="S1593" s="84">
        <v>54340403</v>
      </c>
      <c r="T1593" s="85" t="s">
        <v>3597</v>
      </c>
    </row>
    <row r="1594" spans="19:20" x14ac:dyDescent="0.25">
      <c r="S1594" s="84">
        <v>54340404</v>
      </c>
      <c r="T1594" s="85" t="s">
        <v>3598</v>
      </c>
    </row>
    <row r="1595" spans="19:20" x14ac:dyDescent="0.25">
      <c r="S1595" s="84">
        <v>543410100000000</v>
      </c>
      <c r="T1595" s="85" t="s">
        <v>3599</v>
      </c>
    </row>
    <row r="1596" spans="19:20" x14ac:dyDescent="0.25">
      <c r="S1596" s="84">
        <v>543430100000000</v>
      </c>
      <c r="T1596" s="85" t="s">
        <v>3600</v>
      </c>
    </row>
    <row r="1597" spans="19:20" x14ac:dyDescent="0.25">
      <c r="S1597" s="84">
        <v>543430200000000</v>
      </c>
      <c r="T1597" s="85" t="s">
        <v>3601</v>
      </c>
    </row>
    <row r="1598" spans="19:20" x14ac:dyDescent="0.25">
      <c r="S1598" s="84">
        <v>543430300000000</v>
      </c>
      <c r="T1598" s="85" t="s">
        <v>3159</v>
      </c>
    </row>
    <row r="1599" spans="19:20" x14ac:dyDescent="0.25">
      <c r="S1599" s="84">
        <v>543430400000000</v>
      </c>
      <c r="T1599" s="85" t="s">
        <v>3602</v>
      </c>
    </row>
    <row r="1600" spans="19:20" x14ac:dyDescent="0.25">
      <c r="S1600" s="84">
        <v>543430400105401</v>
      </c>
      <c r="T1600" s="85" t="s">
        <v>3603</v>
      </c>
    </row>
    <row r="1601" spans="19:20" x14ac:dyDescent="0.25">
      <c r="S1601" s="84">
        <v>543430400105402</v>
      </c>
      <c r="T1601" s="85" t="s">
        <v>3604</v>
      </c>
    </row>
    <row r="1602" spans="19:20" x14ac:dyDescent="0.25">
      <c r="S1602" s="84">
        <v>543430400105403</v>
      </c>
      <c r="T1602" s="85" t="s">
        <v>3605</v>
      </c>
    </row>
    <row r="1603" spans="19:20" ht="26.25" x14ac:dyDescent="0.25">
      <c r="S1603" s="84">
        <v>543430400105404</v>
      </c>
      <c r="T1603" s="85" t="s">
        <v>3606</v>
      </c>
    </row>
    <row r="1604" spans="19:20" ht="26.25" x14ac:dyDescent="0.25">
      <c r="S1604" s="84">
        <v>543430400105405</v>
      </c>
      <c r="T1604" s="85" t="s">
        <v>3607</v>
      </c>
    </row>
    <row r="1605" spans="19:20" ht="26.25" x14ac:dyDescent="0.25">
      <c r="S1605" s="84">
        <v>543430500000000</v>
      </c>
      <c r="T1605" s="85" t="s">
        <v>3608</v>
      </c>
    </row>
    <row r="1606" spans="19:20" x14ac:dyDescent="0.25">
      <c r="S1606" s="84">
        <v>543430501005201</v>
      </c>
      <c r="T1606" s="85" t="s">
        <v>3609</v>
      </c>
    </row>
    <row r="1607" spans="19:20" x14ac:dyDescent="0.25">
      <c r="S1607" s="84">
        <v>543430501005202</v>
      </c>
      <c r="T1607" s="85" t="s">
        <v>3154</v>
      </c>
    </row>
    <row r="1608" spans="19:20" x14ac:dyDescent="0.25">
      <c r="S1608" s="84">
        <v>54343303</v>
      </c>
      <c r="T1608" s="85" t="s">
        <v>3599</v>
      </c>
    </row>
    <row r="1609" spans="19:20" x14ac:dyDescent="0.25">
      <c r="S1609" s="84">
        <v>54343304</v>
      </c>
      <c r="T1609" s="85" t="s">
        <v>3147</v>
      </c>
    </row>
    <row r="1610" spans="19:20" ht="26.25" x14ac:dyDescent="0.25">
      <c r="S1610" s="84">
        <v>54343305</v>
      </c>
      <c r="T1610" s="85" t="s">
        <v>3610</v>
      </c>
    </row>
    <row r="1611" spans="19:20" x14ac:dyDescent="0.25">
      <c r="S1611" s="84">
        <v>54343402</v>
      </c>
      <c r="T1611" s="85" t="s">
        <v>3611</v>
      </c>
    </row>
    <row r="1612" spans="19:20" x14ac:dyDescent="0.25">
      <c r="S1612" s="84">
        <v>54343403</v>
      </c>
      <c r="T1612" s="85" t="s">
        <v>3612</v>
      </c>
    </row>
    <row r="1613" spans="19:20" x14ac:dyDescent="0.25">
      <c r="S1613" s="84">
        <v>54343404</v>
      </c>
      <c r="T1613" s="85" t="s">
        <v>3613</v>
      </c>
    </row>
    <row r="1614" spans="19:20" x14ac:dyDescent="0.25">
      <c r="S1614" s="84">
        <v>54343405</v>
      </c>
      <c r="T1614" s="85" t="s">
        <v>1044</v>
      </c>
    </row>
    <row r="1615" spans="19:20" x14ac:dyDescent="0.25">
      <c r="S1615" s="84">
        <v>54343501</v>
      </c>
      <c r="T1615" s="85" t="s">
        <v>3614</v>
      </c>
    </row>
    <row r="1616" spans="19:20" x14ac:dyDescent="0.25">
      <c r="S1616" s="84">
        <v>54343504</v>
      </c>
      <c r="T1616" s="85" t="s">
        <v>3615</v>
      </c>
    </row>
    <row r="1617" spans="19:20" x14ac:dyDescent="0.25">
      <c r="S1617" s="84">
        <v>54343505</v>
      </c>
      <c r="T1617" s="85" t="s">
        <v>3616</v>
      </c>
    </row>
    <row r="1618" spans="19:20" x14ac:dyDescent="0.25">
      <c r="S1618" s="84">
        <v>54343506</v>
      </c>
      <c r="T1618" s="85" t="s">
        <v>3617</v>
      </c>
    </row>
    <row r="1619" spans="19:20" x14ac:dyDescent="0.25">
      <c r="S1619" s="84">
        <v>54343602</v>
      </c>
      <c r="T1619" s="85" t="s">
        <v>3618</v>
      </c>
    </row>
    <row r="1620" spans="19:20" ht="26.25" x14ac:dyDescent="0.25">
      <c r="S1620" s="84">
        <v>54343603</v>
      </c>
      <c r="T1620" s="85" t="s">
        <v>3619</v>
      </c>
    </row>
    <row r="1621" spans="19:20" ht="26.25" x14ac:dyDescent="0.25">
      <c r="S1621" s="84">
        <v>54343604</v>
      </c>
      <c r="T1621" s="85" t="s">
        <v>3620</v>
      </c>
    </row>
    <row r="1622" spans="19:20" x14ac:dyDescent="0.25">
      <c r="S1622" s="84">
        <v>54343605</v>
      </c>
      <c r="T1622" s="85" t="s">
        <v>3621</v>
      </c>
    </row>
    <row r="1623" spans="19:20" x14ac:dyDescent="0.25">
      <c r="S1623" s="84">
        <v>54343802</v>
      </c>
      <c r="T1623" s="85" t="s">
        <v>3191</v>
      </c>
    </row>
    <row r="1624" spans="19:20" x14ac:dyDescent="0.25">
      <c r="S1624" s="84">
        <v>54343901</v>
      </c>
      <c r="T1624" s="85" t="s">
        <v>3622</v>
      </c>
    </row>
    <row r="1625" spans="19:20" x14ac:dyDescent="0.25">
      <c r="S1625" s="84">
        <v>543440100000000</v>
      </c>
      <c r="T1625" s="85" t="s">
        <v>3623</v>
      </c>
    </row>
    <row r="1626" spans="19:20" x14ac:dyDescent="0.25">
      <c r="S1626" s="84">
        <v>543440100105401</v>
      </c>
      <c r="T1626" s="85" t="s">
        <v>3624</v>
      </c>
    </row>
    <row r="1627" spans="19:20" x14ac:dyDescent="0.25">
      <c r="S1627" s="84">
        <v>543440100105402</v>
      </c>
      <c r="T1627" s="85" t="s">
        <v>3625</v>
      </c>
    </row>
    <row r="1628" spans="19:20" x14ac:dyDescent="0.25">
      <c r="S1628" s="84">
        <v>543440100105403</v>
      </c>
      <c r="T1628" s="85" t="s">
        <v>3626</v>
      </c>
    </row>
    <row r="1629" spans="19:20" x14ac:dyDescent="0.25">
      <c r="S1629" s="84">
        <v>543440100105404</v>
      </c>
      <c r="T1629" s="85" t="s">
        <v>3627</v>
      </c>
    </row>
    <row r="1630" spans="19:20" x14ac:dyDescent="0.25">
      <c r="S1630" s="84">
        <v>543440100105405</v>
      </c>
      <c r="T1630" s="85" t="s">
        <v>3628</v>
      </c>
    </row>
    <row r="1631" spans="19:20" x14ac:dyDescent="0.25">
      <c r="S1631" s="84">
        <v>543440100105406</v>
      </c>
      <c r="T1631" s="85" t="s">
        <v>3629</v>
      </c>
    </row>
    <row r="1632" spans="19:20" x14ac:dyDescent="0.25">
      <c r="S1632" s="84">
        <v>543440200000000</v>
      </c>
      <c r="T1632" s="85" t="s">
        <v>3630</v>
      </c>
    </row>
    <row r="1633" spans="19:20" x14ac:dyDescent="0.25">
      <c r="S1633" s="84">
        <v>543440200015401</v>
      </c>
      <c r="T1633" s="85" t="s">
        <v>3631</v>
      </c>
    </row>
    <row r="1634" spans="19:20" ht="26.25" x14ac:dyDescent="0.25">
      <c r="S1634" s="84">
        <v>543440200015402</v>
      </c>
      <c r="T1634" s="85" t="s">
        <v>3632</v>
      </c>
    </row>
    <row r="1635" spans="19:20" ht="26.25" x14ac:dyDescent="0.25">
      <c r="S1635" s="84">
        <v>543440200015403</v>
      </c>
      <c r="T1635" s="85" t="s">
        <v>3633</v>
      </c>
    </row>
    <row r="1636" spans="19:20" ht="26.25" x14ac:dyDescent="0.25">
      <c r="S1636" s="84">
        <v>54344101</v>
      </c>
      <c r="T1636" s="85" t="s">
        <v>3634</v>
      </c>
    </row>
    <row r="1637" spans="19:20" x14ac:dyDescent="0.25">
      <c r="S1637" s="84">
        <v>54344102</v>
      </c>
      <c r="T1637" s="85" t="s">
        <v>3601</v>
      </c>
    </row>
    <row r="1638" spans="19:20" x14ac:dyDescent="0.25">
      <c r="S1638" s="84">
        <v>54344103</v>
      </c>
      <c r="T1638" s="85" t="s">
        <v>3635</v>
      </c>
    </row>
    <row r="1639" spans="19:20" x14ac:dyDescent="0.25">
      <c r="S1639" s="84">
        <v>54344201</v>
      </c>
      <c r="T1639" s="85" t="s">
        <v>3636</v>
      </c>
    </row>
    <row r="1640" spans="19:20" x14ac:dyDescent="0.25">
      <c r="S1640" s="84">
        <v>54344202</v>
      </c>
      <c r="T1640" s="85" t="s">
        <v>3637</v>
      </c>
    </row>
    <row r="1641" spans="19:20" x14ac:dyDescent="0.25">
      <c r="S1641" s="84">
        <v>54344301</v>
      </c>
      <c r="T1641" s="85" t="s">
        <v>3638</v>
      </c>
    </row>
    <row r="1642" spans="19:20" x14ac:dyDescent="0.25">
      <c r="S1642" s="84">
        <v>543450100000000</v>
      </c>
      <c r="T1642" s="85" t="s">
        <v>3639</v>
      </c>
    </row>
    <row r="1643" spans="19:20" x14ac:dyDescent="0.25">
      <c r="S1643" s="84">
        <v>543450200000000</v>
      </c>
      <c r="T1643" s="85" t="s">
        <v>1089</v>
      </c>
    </row>
    <row r="1644" spans="19:20" ht="26.25" x14ac:dyDescent="0.25">
      <c r="S1644" s="84">
        <v>543450200015401</v>
      </c>
      <c r="T1644" s="85" t="s">
        <v>3640</v>
      </c>
    </row>
    <row r="1645" spans="19:20" x14ac:dyDescent="0.25">
      <c r="S1645" s="84">
        <v>543450201303101</v>
      </c>
      <c r="T1645" s="85" t="s">
        <v>3641</v>
      </c>
    </row>
    <row r="1646" spans="19:20" x14ac:dyDescent="0.25">
      <c r="S1646" s="84">
        <v>543450201303102</v>
      </c>
      <c r="T1646" s="85" t="s">
        <v>3642</v>
      </c>
    </row>
    <row r="1647" spans="19:20" x14ac:dyDescent="0.25">
      <c r="S1647" s="84">
        <v>543450201305201</v>
      </c>
      <c r="T1647" s="85" t="s">
        <v>3643</v>
      </c>
    </row>
    <row r="1648" spans="19:20" x14ac:dyDescent="0.25">
      <c r="S1648" s="84">
        <v>543450300000000</v>
      </c>
      <c r="T1648" s="85" t="s">
        <v>3644</v>
      </c>
    </row>
    <row r="1649" spans="19:20" x14ac:dyDescent="0.25">
      <c r="S1649" s="84">
        <v>543450301005201</v>
      </c>
      <c r="T1649" s="85" t="s">
        <v>3645</v>
      </c>
    </row>
    <row r="1650" spans="19:20" x14ac:dyDescent="0.25">
      <c r="S1650" s="84">
        <v>543450400000000</v>
      </c>
      <c r="T1650" s="85" t="s">
        <v>1044</v>
      </c>
    </row>
    <row r="1651" spans="19:20" x14ac:dyDescent="0.25">
      <c r="S1651" s="84">
        <v>543450401005201</v>
      </c>
      <c r="T1651" s="85" t="s">
        <v>3156</v>
      </c>
    </row>
    <row r="1652" spans="19:20" x14ac:dyDescent="0.25">
      <c r="S1652" s="84">
        <v>543450500000000</v>
      </c>
      <c r="T1652" s="85" t="s">
        <v>3646</v>
      </c>
    </row>
    <row r="1653" spans="19:20" x14ac:dyDescent="0.25">
      <c r="S1653" s="84">
        <v>543450600000000</v>
      </c>
      <c r="T1653" s="85" t="s">
        <v>3647</v>
      </c>
    </row>
    <row r="1654" spans="19:20" x14ac:dyDescent="0.25">
      <c r="S1654" s="84">
        <v>543450601005201</v>
      </c>
      <c r="T1654" s="85" t="s">
        <v>3167</v>
      </c>
    </row>
    <row r="1655" spans="19:20" x14ac:dyDescent="0.25">
      <c r="S1655" s="84">
        <v>54345201</v>
      </c>
      <c r="T1655" s="85" t="s">
        <v>3593</v>
      </c>
    </row>
    <row r="1656" spans="19:20" x14ac:dyDescent="0.25">
      <c r="S1656" s="84">
        <v>543460100000000</v>
      </c>
      <c r="T1656" s="85" t="s">
        <v>1045</v>
      </c>
    </row>
    <row r="1657" spans="19:20" x14ac:dyDescent="0.25">
      <c r="S1657" s="84">
        <v>543460100105401</v>
      </c>
      <c r="T1657" s="85" t="s">
        <v>3648</v>
      </c>
    </row>
    <row r="1658" spans="19:20" x14ac:dyDescent="0.25">
      <c r="S1658" s="84">
        <v>543460100105402</v>
      </c>
      <c r="T1658" s="85" t="s">
        <v>3649</v>
      </c>
    </row>
    <row r="1659" spans="19:20" x14ac:dyDescent="0.25">
      <c r="S1659" s="84">
        <v>543460100105403</v>
      </c>
      <c r="T1659" s="85" t="s">
        <v>3104</v>
      </c>
    </row>
    <row r="1660" spans="19:20" ht="26.25" x14ac:dyDescent="0.25">
      <c r="S1660" s="84">
        <v>543470100000000</v>
      </c>
      <c r="T1660" s="85" t="s">
        <v>3650</v>
      </c>
    </row>
    <row r="1661" spans="19:20" ht="26.25" x14ac:dyDescent="0.25">
      <c r="S1661" s="84">
        <v>543470100105401</v>
      </c>
      <c r="T1661" s="85" t="s">
        <v>3651</v>
      </c>
    </row>
    <row r="1662" spans="19:20" ht="26.25" x14ac:dyDescent="0.25">
      <c r="S1662" s="84">
        <v>543470100105402</v>
      </c>
      <c r="T1662" s="85" t="s">
        <v>3652</v>
      </c>
    </row>
    <row r="1663" spans="19:20" ht="26.25" x14ac:dyDescent="0.25">
      <c r="S1663" s="84">
        <v>543470100105403</v>
      </c>
      <c r="T1663" s="85" t="s">
        <v>3653</v>
      </c>
    </row>
    <row r="1664" spans="19:20" x14ac:dyDescent="0.25">
      <c r="S1664" s="84">
        <v>543470100105404</v>
      </c>
      <c r="T1664" s="85" t="s">
        <v>3654</v>
      </c>
    </row>
    <row r="1665" spans="19:20" x14ac:dyDescent="0.25">
      <c r="S1665" s="84">
        <v>543470200000000</v>
      </c>
      <c r="T1665" s="85" t="s">
        <v>3655</v>
      </c>
    </row>
    <row r="1666" spans="19:20" x14ac:dyDescent="0.25">
      <c r="S1666" s="84">
        <v>54347201</v>
      </c>
      <c r="T1666" s="85" t="s">
        <v>3656</v>
      </c>
    </row>
    <row r="1667" spans="19:20" x14ac:dyDescent="0.25">
      <c r="S1667" s="84">
        <v>54464101</v>
      </c>
      <c r="T1667" s="85" t="s">
        <v>3657</v>
      </c>
    </row>
    <row r="1668" spans="19:20" x14ac:dyDescent="0.25">
      <c r="S1668" s="84">
        <v>54464102</v>
      </c>
      <c r="T1668" s="85" t="s">
        <v>3658</v>
      </c>
    </row>
    <row r="1669" spans="19:20" ht="26.25" x14ac:dyDescent="0.25">
      <c r="S1669" s="84">
        <v>54464103</v>
      </c>
      <c r="T1669" s="85" t="s">
        <v>3659</v>
      </c>
    </row>
    <row r="1670" spans="19:20" x14ac:dyDescent="0.25">
      <c r="S1670" s="84">
        <v>54464104</v>
      </c>
      <c r="T1670" s="85" t="s">
        <v>3660</v>
      </c>
    </row>
    <row r="1671" spans="19:20" x14ac:dyDescent="0.25">
      <c r="S1671" s="84">
        <v>54464105</v>
      </c>
      <c r="T1671" s="85" t="s">
        <v>3661</v>
      </c>
    </row>
    <row r="1672" spans="19:20" ht="26.25" x14ac:dyDescent="0.25">
      <c r="S1672" s="84">
        <v>54464107</v>
      </c>
      <c r="T1672" s="85" t="s">
        <v>3662</v>
      </c>
    </row>
    <row r="1673" spans="19:20" x14ac:dyDescent="0.25">
      <c r="S1673" s="84">
        <v>544810101003101</v>
      </c>
      <c r="T1673" s="85" t="s">
        <v>3663</v>
      </c>
    </row>
    <row r="1674" spans="19:20" x14ac:dyDescent="0.25">
      <c r="S1674" s="84">
        <v>544810110000000</v>
      </c>
      <c r="T1674" s="85" t="s">
        <v>1046</v>
      </c>
    </row>
    <row r="1675" spans="19:20" x14ac:dyDescent="0.25">
      <c r="S1675" s="84">
        <v>544810200000000</v>
      </c>
      <c r="T1675" s="85" t="s">
        <v>3664</v>
      </c>
    </row>
    <row r="1676" spans="19:20" ht="26.25" x14ac:dyDescent="0.25">
      <c r="S1676" s="84">
        <v>544810200105401</v>
      </c>
      <c r="T1676" s="85" t="s">
        <v>3665</v>
      </c>
    </row>
    <row r="1677" spans="19:20" x14ac:dyDescent="0.25">
      <c r="S1677" s="84">
        <v>544810200105402</v>
      </c>
      <c r="T1677" s="85" t="s">
        <v>3666</v>
      </c>
    </row>
    <row r="1678" spans="19:20" x14ac:dyDescent="0.25">
      <c r="S1678" s="84">
        <v>544810200105403</v>
      </c>
      <c r="T1678" s="85" t="s">
        <v>3667</v>
      </c>
    </row>
    <row r="1679" spans="19:20" x14ac:dyDescent="0.25">
      <c r="S1679" s="84">
        <v>544810200105404</v>
      </c>
      <c r="T1679" s="85" t="s">
        <v>1047</v>
      </c>
    </row>
    <row r="1680" spans="19:20" x14ac:dyDescent="0.25">
      <c r="S1680" s="84">
        <v>544810300000000</v>
      </c>
      <c r="T1680" s="85" t="s">
        <v>1048</v>
      </c>
    </row>
    <row r="1681" spans="19:20" ht="26.25" x14ac:dyDescent="0.25">
      <c r="S1681" s="84">
        <v>544810300105401</v>
      </c>
      <c r="T1681" s="85" t="s">
        <v>3668</v>
      </c>
    </row>
    <row r="1682" spans="19:20" x14ac:dyDescent="0.25">
      <c r="S1682" s="84">
        <v>544810300105402</v>
      </c>
      <c r="T1682" s="85" t="s">
        <v>2996</v>
      </c>
    </row>
    <row r="1683" spans="19:20" x14ac:dyDescent="0.25">
      <c r="S1683" s="84">
        <v>544810300105403</v>
      </c>
      <c r="T1683" s="85" t="s">
        <v>3669</v>
      </c>
    </row>
    <row r="1684" spans="19:20" x14ac:dyDescent="0.25">
      <c r="S1684" s="84">
        <v>544810300105404</v>
      </c>
      <c r="T1684" s="85" t="s">
        <v>3670</v>
      </c>
    </row>
    <row r="1685" spans="19:20" x14ac:dyDescent="0.25">
      <c r="S1685" s="84">
        <v>544810300105405</v>
      </c>
      <c r="T1685" s="85" t="s">
        <v>3671</v>
      </c>
    </row>
    <row r="1686" spans="19:20" x14ac:dyDescent="0.25">
      <c r="S1686" s="84">
        <v>544810300105406</v>
      </c>
      <c r="T1686" s="85" t="s">
        <v>3672</v>
      </c>
    </row>
    <row r="1687" spans="19:20" x14ac:dyDescent="0.25">
      <c r="S1687" s="84">
        <v>544810300105407</v>
      </c>
      <c r="T1687" s="85" t="s">
        <v>3673</v>
      </c>
    </row>
    <row r="1688" spans="19:20" x14ac:dyDescent="0.25">
      <c r="S1688" s="84">
        <v>544810301005201</v>
      </c>
      <c r="T1688" s="85" t="s">
        <v>3674</v>
      </c>
    </row>
    <row r="1689" spans="19:20" x14ac:dyDescent="0.25">
      <c r="S1689" s="84">
        <v>544810400000000</v>
      </c>
      <c r="T1689" s="85" t="s">
        <v>3675</v>
      </c>
    </row>
    <row r="1690" spans="19:20" x14ac:dyDescent="0.25">
      <c r="S1690" s="84">
        <v>544810400105401</v>
      </c>
      <c r="T1690" s="85" t="s">
        <v>1049</v>
      </c>
    </row>
    <row r="1691" spans="19:20" x14ac:dyDescent="0.25">
      <c r="S1691" s="84">
        <v>544810400105402</v>
      </c>
      <c r="T1691" s="85" t="s">
        <v>3676</v>
      </c>
    </row>
    <row r="1692" spans="19:20" x14ac:dyDescent="0.25">
      <c r="S1692" s="84">
        <v>544810400105403</v>
      </c>
      <c r="T1692" s="85" t="s">
        <v>3262</v>
      </c>
    </row>
    <row r="1693" spans="19:20" x14ac:dyDescent="0.25">
      <c r="S1693" s="84">
        <v>544810400105404</v>
      </c>
      <c r="T1693" s="85" t="s">
        <v>1050</v>
      </c>
    </row>
    <row r="1694" spans="19:20" x14ac:dyDescent="0.25">
      <c r="S1694" s="84">
        <v>544810400105405</v>
      </c>
      <c r="T1694" s="85" t="s">
        <v>3677</v>
      </c>
    </row>
    <row r="1695" spans="19:20" x14ac:dyDescent="0.25">
      <c r="S1695" s="84">
        <v>544810400105406</v>
      </c>
      <c r="T1695" s="85" t="s">
        <v>3678</v>
      </c>
    </row>
    <row r="1696" spans="19:20" x14ac:dyDescent="0.25">
      <c r="S1696" s="84">
        <v>544810400105407</v>
      </c>
      <c r="T1696" s="85" t="s">
        <v>3679</v>
      </c>
    </row>
    <row r="1697" spans="19:20" x14ac:dyDescent="0.25">
      <c r="S1697" s="84">
        <v>544820130000000</v>
      </c>
      <c r="T1697" s="85" t="s">
        <v>3680</v>
      </c>
    </row>
    <row r="1698" spans="19:20" x14ac:dyDescent="0.25">
      <c r="S1698" s="84">
        <v>544820130105401</v>
      </c>
      <c r="T1698" s="85" t="s">
        <v>3681</v>
      </c>
    </row>
    <row r="1699" spans="19:20" x14ac:dyDescent="0.25">
      <c r="S1699" s="84">
        <v>544820130105402</v>
      </c>
      <c r="T1699" s="85" t="s">
        <v>3682</v>
      </c>
    </row>
    <row r="1700" spans="19:20" x14ac:dyDescent="0.25">
      <c r="S1700" s="84">
        <v>544820200000000</v>
      </c>
      <c r="T1700" s="85" t="s">
        <v>3683</v>
      </c>
    </row>
    <row r="1701" spans="19:20" x14ac:dyDescent="0.25">
      <c r="S1701" s="84">
        <v>544820200105401</v>
      </c>
      <c r="T1701" s="85" t="s">
        <v>1051</v>
      </c>
    </row>
    <row r="1702" spans="19:20" x14ac:dyDescent="0.25">
      <c r="S1702" s="84">
        <v>544820200105402</v>
      </c>
      <c r="T1702" s="85" t="s">
        <v>3684</v>
      </c>
    </row>
    <row r="1703" spans="19:20" x14ac:dyDescent="0.25">
      <c r="S1703" s="84">
        <v>544820200105403</v>
      </c>
      <c r="T1703" s="85" t="s">
        <v>3685</v>
      </c>
    </row>
    <row r="1704" spans="19:20" x14ac:dyDescent="0.25">
      <c r="S1704" s="84">
        <v>54500801</v>
      </c>
      <c r="T1704" s="85" t="s">
        <v>3686</v>
      </c>
    </row>
    <row r="1705" spans="19:20" x14ac:dyDescent="0.25">
      <c r="S1705" s="84">
        <v>54501201</v>
      </c>
      <c r="T1705" s="85" t="s">
        <v>1052</v>
      </c>
    </row>
    <row r="1706" spans="19:20" x14ac:dyDescent="0.25">
      <c r="S1706" s="84">
        <v>54501202</v>
      </c>
      <c r="T1706" s="85" t="s">
        <v>3687</v>
      </c>
    </row>
    <row r="1707" spans="19:20" ht="26.25" x14ac:dyDescent="0.25">
      <c r="S1707" s="84">
        <v>54501203</v>
      </c>
      <c r="T1707" s="85" t="s">
        <v>3688</v>
      </c>
    </row>
    <row r="1708" spans="19:20" x14ac:dyDescent="0.25">
      <c r="S1708" s="84">
        <v>54501204</v>
      </c>
      <c r="T1708" s="85" t="s">
        <v>3689</v>
      </c>
    </row>
    <row r="1709" spans="19:20" x14ac:dyDescent="0.25">
      <c r="S1709" s="84">
        <v>54501205</v>
      </c>
      <c r="T1709" s="85" t="s">
        <v>3690</v>
      </c>
    </row>
    <row r="1710" spans="19:20" ht="26.25" x14ac:dyDescent="0.25">
      <c r="S1710" s="84">
        <v>54501801</v>
      </c>
      <c r="T1710" s="85" t="s">
        <v>3691</v>
      </c>
    </row>
    <row r="1711" spans="19:20" x14ac:dyDescent="0.25">
      <c r="S1711" s="84">
        <v>54501802</v>
      </c>
      <c r="T1711" s="85" t="s">
        <v>3692</v>
      </c>
    </row>
    <row r="1712" spans="19:20" x14ac:dyDescent="0.25">
      <c r="S1712" s="84">
        <v>54501803</v>
      </c>
      <c r="T1712" s="85" t="s">
        <v>3693</v>
      </c>
    </row>
    <row r="1713" spans="19:20" x14ac:dyDescent="0.25">
      <c r="S1713" s="84">
        <v>54501804</v>
      </c>
      <c r="T1713" s="85" t="s">
        <v>3694</v>
      </c>
    </row>
    <row r="1714" spans="19:20" ht="26.25" x14ac:dyDescent="0.25">
      <c r="S1714" s="84">
        <v>54501805</v>
      </c>
      <c r="T1714" s="85" t="s">
        <v>3695</v>
      </c>
    </row>
    <row r="1715" spans="19:20" x14ac:dyDescent="0.25">
      <c r="S1715" s="84">
        <v>54504601</v>
      </c>
      <c r="T1715" s="85" t="s">
        <v>1053</v>
      </c>
    </row>
    <row r="1716" spans="19:20" x14ac:dyDescent="0.25">
      <c r="S1716" s="84">
        <v>54504602</v>
      </c>
      <c r="T1716" s="85" t="s">
        <v>3342</v>
      </c>
    </row>
    <row r="1717" spans="19:20" x14ac:dyDescent="0.25">
      <c r="S1717" s="84">
        <v>54507001</v>
      </c>
      <c r="T1717" s="85" t="s">
        <v>3696</v>
      </c>
    </row>
    <row r="1718" spans="19:20" x14ac:dyDescent="0.25">
      <c r="S1718" s="84">
        <v>54507002</v>
      </c>
      <c r="T1718" s="85" t="s">
        <v>3697</v>
      </c>
    </row>
    <row r="1719" spans="19:20" x14ac:dyDescent="0.25">
      <c r="S1719" s="84">
        <v>545200100000000</v>
      </c>
      <c r="T1719" s="85" t="s">
        <v>3698</v>
      </c>
    </row>
    <row r="1720" spans="19:20" x14ac:dyDescent="0.25">
      <c r="S1720" s="84">
        <v>545210100000000</v>
      </c>
      <c r="T1720" s="85" t="s">
        <v>1054</v>
      </c>
    </row>
    <row r="1721" spans="19:20" x14ac:dyDescent="0.25">
      <c r="S1721" s="84">
        <v>545210200000000</v>
      </c>
      <c r="T1721" s="85" t="s">
        <v>3699</v>
      </c>
    </row>
    <row r="1722" spans="19:20" x14ac:dyDescent="0.25">
      <c r="S1722" s="84">
        <v>545210300000000</v>
      </c>
      <c r="T1722" s="85" t="s">
        <v>3700</v>
      </c>
    </row>
    <row r="1723" spans="19:20" x14ac:dyDescent="0.25">
      <c r="S1723" s="84">
        <v>545210300105401</v>
      </c>
      <c r="T1723" s="85" t="s">
        <v>3701</v>
      </c>
    </row>
    <row r="1724" spans="19:20" x14ac:dyDescent="0.25">
      <c r="S1724" s="84">
        <v>545210300105402</v>
      </c>
      <c r="T1724" s="85" t="s">
        <v>3702</v>
      </c>
    </row>
    <row r="1725" spans="19:20" x14ac:dyDescent="0.25">
      <c r="S1725" s="84">
        <v>545210300105403</v>
      </c>
      <c r="T1725" s="85" t="s">
        <v>3703</v>
      </c>
    </row>
    <row r="1726" spans="19:20" x14ac:dyDescent="0.25">
      <c r="S1726" s="84">
        <v>545210400000000</v>
      </c>
      <c r="T1726" s="85" t="s">
        <v>1055</v>
      </c>
    </row>
    <row r="1727" spans="19:20" x14ac:dyDescent="0.25">
      <c r="S1727" s="84">
        <v>545210401005201</v>
      </c>
      <c r="T1727" s="85" t="s">
        <v>2975</v>
      </c>
    </row>
    <row r="1728" spans="19:20" x14ac:dyDescent="0.25">
      <c r="S1728" s="84">
        <v>545210401005202</v>
      </c>
      <c r="T1728" s="85" t="s">
        <v>3704</v>
      </c>
    </row>
    <row r="1729" spans="19:20" x14ac:dyDescent="0.25">
      <c r="S1729" s="84">
        <v>545210401005203</v>
      </c>
      <c r="T1729" s="85" t="s">
        <v>3466</v>
      </c>
    </row>
    <row r="1730" spans="19:20" x14ac:dyDescent="0.25">
      <c r="S1730" s="84">
        <v>545210500000000</v>
      </c>
      <c r="T1730" s="85" t="s">
        <v>3705</v>
      </c>
    </row>
    <row r="1731" spans="19:20" x14ac:dyDescent="0.25">
      <c r="S1731" s="84">
        <v>545210500105401</v>
      </c>
      <c r="T1731" s="85" t="s">
        <v>1056</v>
      </c>
    </row>
    <row r="1732" spans="19:20" x14ac:dyDescent="0.25">
      <c r="S1732" s="84">
        <v>545210500105402</v>
      </c>
      <c r="T1732" s="85" t="s">
        <v>3287</v>
      </c>
    </row>
    <row r="1733" spans="19:20" ht="26.25" x14ac:dyDescent="0.25">
      <c r="S1733" s="84">
        <v>545210501003301</v>
      </c>
      <c r="T1733" s="85" t="s">
        <v>3706</v>
      </c>
    </row>
    <row r="1734" spans="19:20" x14ac:dyDescent="0.25">
      <c r="S1734" s="84">
        <v>545220130000000</v>
      </c>
      <c r="T1734" s="85" t="s">
        <v>1057</v>
      </c>
    </row>
    <row r="1735" spans="19:20" x14ac:dyDescent="0.25">
      <c r="S1735" s="84">
        <v>545230100000000</v>
      </c>
      <c r="T1735" s="85" t="s">
        <v>3707</v>
      </c>
    </row>
    <row r="1736" spans="19:20" x14ac:dyDescent="0.25">
      <c r="S1736" s="84">
        <v>545230200000000</v>
      </c>
      <c r="T1736" s="85" t="s">
        <v>1058</v>
      </c>
    </row>
    <row r="1737" spans="19:20" x14ac:dyDescent="0.25">
      <c r="S1737" s="84">
        <v>545230201305201</v>
      </c>
      <c r="T1737" s="85" t="s">
        <v>3708</v>
      </c>
    </row>
    <row r="1738" spans="19:20" x14ac:dyDescent="0.25">
      <c r="S1738" s="84">
        <v>545230300000000</v>
      </c>
      <c r="T1738" s="85" t="s">
        <v>1103</v>
      </c>
    </row>
    <row r="1739" spans="19:20" x14ac:dyDescent="0.25">
      <c r="S1739" s="84">
        <v>545230300105401</v>
      </c>
      <c r="T1739" s="85" t="s">
        <v>3709</v>
      </c>
    </row>
    <row r="1740" spans="19:20" ht="26.25" x14ac:dyDescent="0.25">
      <c r="S1740" s="84">
        <v>545230300105402</v>
      </c>
      <c r="T1740" s="85" t="s">
        <v>3710</v>
      </c>
    </row>
    <row r="1741" spans="19:20" ht="26.25" x14ac:dyDescent="0.25">
      <c r="S1741" s="84">
        <v>545230300105403</v>
      </c>
      <c r="T1741" s="85" t="s">
        <v>3711</v>
      </c>
    </row>
    <row r="1742" spans="19:20" x14ac:dyDescent="0.25">
      <c r="S1742" s="84">
        <v>545230300105404</v>
      </c>
      <c r="T1742" s="85" t="s">
        <v>3712</v>
      </c>
    </row>
    <row r="1743" spans="19:20" x14ac:dyDescent="0.25">
      <c r="S1743" s="84">
        <v>545230301003101</v>
      </c>
      <c r="T1743" s="85" t="s">
        <v>3713</v>
      </c>
    </row>
    <row r="1744" spans="19:20" x14ac:dyDescent="0.25">
      <c r="S1744" s="84">
        <v>545240100000000</v>
      </c>
      <c r="T1744" s="85" t="s">
        <v>1059</v>
      </c>
    </row>
    <row r="1745" spans="19:20" x14ac:dyDescent="0.25">
      <c r="S1745" s="84">
        <v>545240100015401</v>
      </c>
      <c r="T1745" s="85" t="s">
        <v>3714</v>
      </c>
    </row>
    <row r="1746" spans="19:20" x14ac:dyDescent="0.25">
      <c r="S1746" s="84">
        <v>545240100015402</v>
      </c>
      <c r="T1746" s="85" t="s">
        <v>3715</v>
      </c>
    </row>
    <row r="1747" spans="19:20" ht="26.25" x14ac:dyDescent="0.25">
      <c r="S1747" s="84">
        <v>545240100105401</v>
      </c>
      <c r="T1747" s="85" t="s">
        <v>3716</v>
      </c>
    </row>
    <row r="1748" spans="19:20" ht="26.25" x14ac:dyDescent="0.25">
      <c r="S1748" s="84">
        <v>545240100105402</v>
      </c>
      <c r="T1748" s="85" t="s">
        <v>3717</v>
      </c>
    </row>
    <row r="1749" spans="19:20" ht="26.25" x14ac:dyDescent="0.25">
      <c r="S1749" s="84">
        <v>545240100105403</v>
      </c>
      <c r="T1749" s="85" t="s">
        <v>3718</v>
      </c>
    </row>
    <row r="1750" spans="19:20" ht="26.25" x14ac:dyDescent="0.25">
      <c r="S1750" s="84">
        <v>545240100105404</v>
      </c>
      <c r="T1750" s="85" t="s">
        <v>1060</v>
      </c>
    </row>
    <row r="1751" spans="19:20" ht="26.25" x14ac:dyDescent="0.25">
      <c r="S1751" s="84">
        <v>545240100105405</v>
      </c>
      <c r="T1751" s="85" t="s">
        <v>3719</v>
      </c>
    </row>
    <row r="1752" spans="19:20" ht="26.25" x14ac:dyDescent="0.25">
      <c r="S1752" s="84">
        <v>545240100105406</v>
      </c>
      <c r="T1752" s="85" t="s">
        <v>3720</v>
      </c>
    </row>
    <row r="1753" spans="19:20" x14ac:dyDescent="0.25">
      <c r="S1753" s="84">
        <v>545240101003101</v>
      </c>
      <c r="T1753" s="85" t="s">
        <v>3721</v>
      </c>
    </row>
    <row r="1754" spans="19:20" x14ac:dyDescent="0.25">
      <c r="S1754" s="84">
        <v>545240101003102</v>
      </c>
      <c r="T1754" s="85" t="s">
        <v>3722</v>
      </c>
    </row>
    <row r="1755" spans="19:20" x14ac:dyDescent="0.25">
      <c r="S1755" s="84">
        <v>545240101003103</v>
      </c>
      <c r="T1755" s="85" t="s">
        <v>3723</v>
      </c>
    </row>
    <row r="1756" spans="19:20" x14ac:dyDescent="0.25">
      <c r="S1756" s="84">
        <v>545240200015401</v>
      </c>
      <c r="T1756" s="85" t="s">
        <v>3724</v>
      </c>
    </row>
    <row r="1757" spans="19:20" x14ac:dyDescent="0.25">
      <c r="S1757" s="84">
        <v>545240200015402</v>
      </c>
      <c r="T1757" s="85" t="s">
        <v>1102</v>
      </c>
    </row>
    <row r="1758" spans="19:20" x14ac:dyDescent="0.25">
      <c r="S1758" s="84">
        <v>545240200015403</v>
      </c>
      <c r="T1758" s="85" t="s">
        <v>1100</v>
      </c>
    </row>
    <row r="1759" spans="19:20" ht="26.25" x14ac:dyDescent="0.25">
      <c r="S1759" s="84">
        <v>545240200015404</v>
      </c>
      <c r="T1759" s="85" t="s">
        <v>3300</v>
      </c>
    </row>
    <row r="1760" spans="19:20" x14ac:dyDescent="0.25">
      <c r="S1760" s="84">
        <v>545240201303301</v>
      </c>
      <c r="T1760" s="85" t="s">
        <v>3725</v>
      </c>
    </row>
    <row r="1761" spans="19:20" x14ac:dyDescent="0.25">
      <c r="S1761" s="84">
        <v>545240201303302</v>
      </c>
      <c r="T1761" s="85" t="s">
        <v>2447</v>
      </c>
    </row>
    <row r="1762" spans="19:20" x14ac:dyDescent="0.25">
      <c r="S1762" s="84">
        <v>545240210000000</v>
      </c>
      <c r="T1762" s="85" t="s">
        <v>1061</v>
      </c>
    </row>
    <row r="1763" spans="19:20" ht="26.25" x14ac:dyDescent="0.25">
      <c r="S1763" s="84">
        <v>545250100000000</v>
      </c>
      <c r="T1763" s="85" t="s">
        <v>3726</v>
      </c>
    </row>
    <row r="1764" spans="19:20" x14ac:dyDescent="0.25">
      <c r="S1764" s="84">
        <v>545250101005201</v>
      </c>
      <c r="T1764" s="85" t="s">
        <v>3461</v>
      </c>
    </row>
    <row r="1765" spans="19:20" ht="26.25" x14ac:dyDescent="0.25">
      <c r="S1765" s="84">
        <v>545250200000000</v>
      </c>
      <c r="T1765" s="85" t="s">
        <v>3727</v>
      </c>
    </row>
    <row r="1766" spans="19:20" x14ac:dyDescent="0.25">
      <c r="S1766" s="84">
        <v>545250200105401</v>
      </c>
      <c r="T1766" s="85" t="s">
        <v>3728</v>
      </c>
    </row>
    <row r="1767" spans="19:20" x14ac:dyDescent="0.25">
      <c r="S1767" s="84">
        <v>545250200105402</v>
      </c>
      <c r="T1767" s="85" t="s">
        <v>1107</v>
      </c>
    </row>
    <row r="1768" spans="19:20" x14ac:dyDescent="0.25">
      <c r="S1768" s="84">
        <v>54526201</v>
      </c>
      <c r="T1768" s="85" t="s">
        <v>3729</v>
      </c>
    </row>
    <row r="1769" spans="19:20" x14ac:dyDescent="0.25">
      <c r="S1769" s="84">
        <v>545410100000000</v>
      </c>
      <c r="T1769" s="85" t="s">
        <v>1062</v>
      </c>
    </row>
    <row r="1770" spans="19:20" x14ac:dyDescent="0.25">
      <c r="S1770" s="84">
        <v>545410100105401</v>
      </c>
      <c r="T1770" s="85" t="s">
        <v>3730</v>
      </c>
    </row>
    <row r="1771" spans="19:20" x14ac:dyDescent="0.25">
      <c r="S1771" s="84">
        <v>545410100105402</v>
      </c>
      <c r="T1771" s="85" t="s">
        <v>3731</v>
      </c>
    </row>
    <row r="1772" spans="19:20" x14ac:dyDescent="0.25">
      <c r="S1772" s="84">
        <v>545410100105403</v>
      </c>
      <c r="T1772" s="85" t="s">
        <v>3732</v>
      </c>
    </row>
    <row r="1773" spans="19:20" x14ac:dyDescent="0.25">
      <c r="S1773" s="84">
        <v>545410100105404</v>
      </c>
      <c r="T1773" s="85" t="s">
        <v>3733</v>
      </c>
    </row>
    <row r="1774" spans="19:20" x14ac:dyDescent="0.25">
      <c r="S1774" s="84">
        <v>545410100105405</v>
      </c>
      <c r="T1774" s="85" t="s">
        <v>3734</v>
      </c>
    </row>
    <row r="1775" spans="19:20" x14ac:dyDescent="0.25">
      <c r="S1775" s="84">
        <v>545410100105406</v>
      </c>
      <c r="T1775" s="85" t="s">
        <v>3735</v>
      </c>
    </row>
    <row r="1776" spans="19:20" x14ac:dyDescent="0.25">
      <c r="S1776" s="84">
        <v>545410100105407</v>
      </c>
      <c r="T1776" s="85" t="s">
        <v>3736</v>
      </c>
    </row>
    <row r="1777" spans="19:20" ht="26.25" x14ac:dyDescent="0.25">
      <c r="S1777" s="84">
        <v>545410100105408</v>
      </c>
      <c r="T1777" s="85" t="s">
        <v>3737</v>
      </c>
    </row>
    <row r="1778" spans="19:20" x14ac:dyDescent="0.25">
      <c r="S1778" s="84">
        <v>545410100105409</v>
      </c>
      <c r="T1778" s="85" t="s">
        <v>3738</v>
      </c>
    </row>
    <row r="1779" spans="19:20" x14ac:dyDescent="0.25">
      <c r="S1779" s="84">
        <v>545410100105410</v>
      </c>
      <c r="T1779" s="85" t="s">
        <v>3739</v>
      </c>
    </row>
    <row r="1780" spans="19:20" x14ac:dyDescent="0.25">
      <c r="S1780" s="84">
        <v>545410100105411</v>
      </c>
      <c r="T1780" s="85" t="s">
        <v>3740</v>
      </c>
    </row>
    <row r="1781" spans="19:20" x14ac:dyDescent="0.25">
      <c r="S1781" s="84">
        <v>54541102</v>
      </c>
      <c r="T1781" s="85" t="s">
        <v>3576</v>
      </c>
    </row>
    <row r="1782" spans="19:20" x14ac:dyDescent="0.25">
      <c r="S1782" s="84">
        <v>54541103</v>
      </c>
      <c r="T1782" s="85" t="s">
        <v>3741</v>
      </c>
    </row>
    <row r="1783" spans="19:20" x14ac:dyDescent="0.25">
      <c r="S1783" s="84">
        <v>54541104</v>
      </c>
      <c r="T1783" s="85" t="s">
        <v>3742</v>
      </c>
    </row>
    <row r="1784" spans="19:20" x14ac:dyDescent="0.25">
      <c r="S1784" s="84">
        <v>545420130000000</v>
      </c>
      <c r="T1784" s="85" t="s">
        <v>3743</v>
      </c>
    </row>
    <row r="1785" spans="19:20" x14ac:dyDescent="0.25">
      <c r="S1785" s="84">
        <v>545420130105401</v>
      </c>
      <c r="T1785" s="85" t="s">
        <v>1063</v>
      </c>
    </row>
    <row r="1786" spans="19:20" x14ac:dyDescent="0.25">
      <c r="S1786" s="84">
        <v>545420130105402</v>
      </c>
      <c r="T1786" s="85" t="s">
        <v>1064</v>
      </c>
    </row>
    <row r="1787" spans="19:20" x14ac:dyDescent="0.25">
      <c r="S1787" s="84">
        <v>545420130105403</v>
      </c>
      <c r="T1787" s="85" t="s">
        <v>741</v>
      </c>
    </row>
    <row r="1788" spans="19:20" ht="26.25" x14ac:dyDescent="0.25">
      <c r="S1788" s="84">
        <v>54542401</v>
      </c>
      <c r="T1788" s="85" t="s">
        <v>3744</v>
      </c>
    </row>
    <row r="1789" spans="19:20" x14ac:dyDescent="0.25">
      <c r="S1789" s="84">
        <v>545430100000000</v>
      </c>
      <c r="T1789" s="85" t="s">
        <v>3745</v>
      </c>
    </row>
    <row r="1790" spans="19:20" x14ac:dyDescent="0.25">
      <c r="S1790" s="84">
        <v>545430100015401</v>
      </c>
      <c r="T1790" s="85" t="s">
        <v>3746</v>
      </c>
    </row>
    <row r="1791" spans="19:20" x14ac:dyDescent="0.25">
      <c r="S1791" s="84">
        <v>545430200000000</v>
      </c>
      <c r="T1791" s="85" t="s">
        <v>3747</v>
      </c>
    </row>
    <row r="1792" spans="19:20" x14ac:dyDescent="0.25">
      <c r="S1792" s="84">
        <v>545430200105401</v>
      </c>
      <c r="T1792" s="85" t="s">
        <v>3748</v>
      </c>
    </row>
    <row r="1793" spans="19:20" x14ac:dyDescent="0.25">
      <c r="S1793" s="84">
        <v>545430200105402</v>
      </c>
      <c r="T1793" s="85" t="s">
        <v>3248</v>
      </c>
    </row>
    <row r="1794" spans="19:20" x14ac:dyDescent="0.25">
      <c r="S1794" s="84">
        <v>545440100000000</v>
      </c>
      <c r="T1794" s="85" t="s">
        <v>9</v>
      </c>
    </row>
    <row r="1795" spans="19:20" x14ac:dyDescent="0.25">
      <c r="S1795" s="84">
        <v>545440100105401</v>
      </c>
      <c r="T1795" s="85" t="s">
        <v>3749</v>
      </c>
    </row>
    <row r="1796" spans="19:20" x14ac:dyDescent="0.25">
      <c r="S1796" s="84">
        <v>545440100105402</v>
      </c>
      <c r="T1796" s="85" t="s">
        <v>3750</v>
      </c>
    </row>
    <row r="1797" spans="19:20" x14ac:dyDescent="0.25">
      <c r="S1797" s="84">
        <v>545440100105403</v>
      </c>
      <c r="T1797" s="85" t="s">
        <v>3751</v>
      </c>
    </row>
    <row r="1798" spans="19:20" ht="26.25" x14ac:dyDescent="0.25">
      <c r="S1798" s="84">
        <v>545440200000000</v>
      </c>
      <c r="T1798" s="85" t="s">
        <v>3752</v>
      </c>
    </row>
    <row r="1799" spans="19:20" x14ac:dyDescent="0.25">
      <c r="S1799" s="84">
        <v>545440200105401</v>
      </c>
      <c r="T1799" s="85" t="s">
        <v>10</v>
      </c>
    </row>
    <row r="1800" spans="19:20" x14ac:dyDescent="0.25">
      <c r="S1800" s="84">
        <v>545440200105402</v>
      </c>
      <c r="T1800" s="85" t="s">
        <v>3753</v>
      </c>
    </row>
    <row r="1801" spans="19:20" ht="26.25" x14ac:dyDescent="0.25">
      <c r="S1801" s="84">
        <v>545440200105403</v>
      </c>
      <c r="T1801" s="85" t="s">
        <v>3754</v>
      </c>
    </row>
    <row r="1802" spans="19:20" x14ac:dyDescent="0.25">
      <c r="S1802" s="84">
        <v>545440200105404</v>
      </c>
      <c r="T1802" s="85" t="s">
        <v>3755</v>
      </c>
    </row>
    <row r="1803" spans="19:20" x14ac:dyDescent="0.25">
      <c r="S1803" s="84">
        <v>545440201303101</v>
      </c>
      <c r="T1803" s="85" t="s">
        <v>3756</v>
      </c>
    </row>
    <row r="1804" spans="19:20" x14ac:dyDescent="0.25">
      <c r="S1804" s="84">
        <v>545440201303102</v>
      </c>
      <c r="T1804" s="85" t="s">
        <v>3757</v>
      </c>
    </row>
    <row r="1805" spans="19:20" x14ac:dyDescent="0.25">
      <c r="S1805" s="84">
        <v>545440201303103</v>
      </c>
      <c r="T1805" s="85" t="s">
        <v>2364</v>
      </c>
    </row>
    <row r="1806" spans="19:20" x14ac:dyDescent="0.25">
      <c r="S1806" s="84">
        <v>54544101</v>
      </c>
      <c r="T1806" s="85" t="s">
        <v>742</v>
      </c>
    </row>
    <row r="1807" spans="19:20" x14ac:dyDescent="0.25">
      <c r="S1807" s="84">
        <v>54547001</v>
      </c>
      <c r="T1807" s="85" t="s">
        <v>3758</v>
      </c>
    </row>
    <row r="1808" spans="19:20" x14ac:dyDescent="0.25">
      <c r="S1808" s="84">
        <v>54548201</v>
      </c>
      <c r="T1808" s="85" t="s">
        <v>3759</v>
      </c>
    </row>
    <row r="1809" spans="19:20" x14ac:dyDescent="0.25">
      <c r="S1809" s="84">
        <v>54549901</v>
      </c>
      <c r="T1809" s="85" t="s">
        <v>3760</v>
      </c>
    </row>
    <row r="1810" spans="19:20" ht="26.25" x14ac:dyDescent="0.25">
      <c r="S1810" s="84">
        <v>545810100000000</v>
      </c>
      <c r="T1810" s="85" t="s">
        <v>3761</v>
      </c>
    </row>
    <row r="1811" spans="19:20" x14ac:dyDescent="0.25">
      <c r="S1811" s="84">
        <v>545810100015401</v>
      </c>
      <c r="T1811" s="85" t="s">
        <v>3762</v>
      </c>
    </row>
    <row r="1812" spans="19:20" x14ac:dyDescent="0.25">
      <c r="S1812" s="84">
        <v>545810100015402</v>
      </c>
      <c r="T1812" s="85" t="s">
        <v>3763</v>
      </c>
    </row>
    <row r="1813" spans="19:20" x14ac:dyDescent="0.25">
      <c r="S1813" s="84">
        <v>545810100015403</v>
      </c>
      <c r="T1813" s="85" t="s">
        <v>3764</v>
      </c>
    </row>
    <row r="1814" spans="19:20" x14ac:dyDescent="0.25">
      <c r="S1814" s="84">
        <v>545810100015404</v>
      </c>
      <c r="T1814" s="85" t="s">
        <v>3450</v>
      </c>
    </row>
    <row r="1815" spans="19:20" x14ac:dyDescent="0.25">
      <c r="S1815" s="84">
        <v>545810100105401</v>
      </c>
      <c r="T1815" s="85" t="s">
        <v>3245</v>
      </c>
    </row>
    <row r="1816" spans="19:20" x14ac:dyDescent="0.25">
      <c r="S1816" s="84">
        <v>545810100105402</v>
      </c>
      <c r="T1816" s="85" t="s">
        <v>3765</v>
      </c>
    </row>
    <row r="1817" spans="19:20" x14ac:dyDescent="0.25">
      <c r="S1817" s="84">
        <v>545810101005101</v>
      </c>
      <c r="T1817" s="85" t="s">
        <v>3766</v>
      </c>
    </row>
    <row r="1818" spans="19:20" x14ac:dyDescent="0.25">
      <c r="S1818" s="84">
        <v>545810101005102</v>
      </c>
      <c r="T1818" s="85" t="s">
        <v>3767</v>
      </c>
    </row>
    <row r="1819" spans="19:20" x14ac:dyDescent="0.25">
      <c r="S1819" s="84">
        <v>545810101005103</v>
      </c>
      <c r="T1819" s="85" t="s">
        <v>3768</v>
      </c>
    </row>
    <row r="1820" spans="19:20" x14ac:dyDescent="0.25">
      <c r="S1820" s="84">
        <v>545810101005201</v>
      </c>
      <c r="T1820" s="85" t="s">
        <v>3769</v>
      </c>
    </row>
    <row r="1821" spans="19:20" x14ac:dyDescent="0.25">
      <c r="S1821" s="84">
        <v>545810101005202</v>
      </c>
      <c r="T1821" s="85" t="s">
        <v>3196</v>
      </c>
    </row>
    <row r="1822" spans="19:20" x14ac:dyDescent="0.25">
      <c r="S1822" s="84">
        <v>545820130000000</v>
      </c>
      <c r="T1822" s="85" t="s">
        <v>743</v>
      </c>
    </row>
    <row r="1823" spans="19:20" x14ac:dyDescent="0.25">
      <c r="S1823" s="84">
        <v>545820200000000</v>
      </c>
      <c r="T1823" s="85" t="s">
        <v>3770</v>
      </c>
    </row>
    <row r="1824" spans="19:20" x14ac:dyDescent="0.25">
      <c r="S1824" s="84">
        <v>545820200105401</v>
      </c>
      <c r="T1824" s="85" t="s">
        <v>744</v>
      </c>
    </row>
    <row r="1825" spans="19:20" x14ac:dyDescent="0.25">
      <c r="S1825" s="84">
        <v>545820200105402</v>
      </c>
      <c r="T1825" s="85" t="s">
        <v>745</v>
      </c>
    </row>
    <row r="1826" spans="19:20" x14ac:dyDescent="0.25">
      <c r="S1826" s="84">
        <v>545820200105403</v>
      </c>
      <c r="T1826" s="85" t="s">
        <v>746</v>
      </c>
    </row>
    <row r="1827" spans="19:20" x14ac:dyDescent="0.25">
      <c r="S1827" s="84">
        <v>545820300000000</v>
      </c>
      <c r="T1827" s="85" t="s">
        <v>3771</v>
      </c>
    </row>
    <row r="1828" spans="19:20" x14ac:dyDescent="0.25">
      <c r="S1828" s="84">
        <v>545820400000000</v>
      </c>
      <c r="T1828" s="85" t="s">
        <v>1109</v>
      </c>
    </row>
    <row r="1829" spans="19:20" x14ac:dyDescent="0.25">
      <c r="S1829" s="84">
        <v>545820500000000</v>
      </c>
      <c r="T1829" s="85" t="s">
        <v>747</v>
      </c>
    </row>
    <row r="1830" spans="19:20" x14ac:dyDescent="0.25">
      <c r="S1830" s="84">
        <v>545820500015401</v>
      </c>
      <c r="T1830" s="85" t="s">
        <v>3772</v>
      </c>
    </row>
    <row r="1831" spans="19:20" x14ac:dyDescent="0.25">
      <c r="S1831" s="84">
        <v>545820501003101</v>
      </c>
      <c r="T1831" s="85" t="s">
        <v>3773</v>
      </c>
    </row>
    <row r="1832" spans="19:20" ht="26.25" x14ac:dyDescent="0.25">
      <c r="S1832" s="84">
        <v>546210100000000</v>
      </c>
      <c r="T1832" s="85" t="s">
        <v>3774</v>
      </c>
    </row>
    <row r="1833" spans="19:20" x14ac:dyDescent="0.25">
      <c r="S1833" s="84">
        <v>546210200000000</v>
      </c>
      <c r="T1833" s="85" t="s">
        <v>3775</v>
      </c>
    </row>
    <row r="1834" spans="19:20" x14ac:dyDescent="0.25">
      <c r="S1834" s="84">
        <v>546210200105401</v>
      </c>
      <c r="T1834" s="85" t="s">
        <v>3776</v>
      </c>
    </row>
    <row r="1835" spans="19:20" x14ac:dyDescent="0.25">
      <c r="S1835" s="84">
        <v>546210200105402</v>
      </c>
      <c r="T1835" s="85" t="s">
        <v>1111</v>
      </c>
    </row>
    <row r="1836" spans="19:20" x14ac:dyDescent="0.25">
      <c r="S1836" s="84">
        <v>546210200105403</v>
      </c>
      <c r="T1836" s="85" t="s">
        <v>3777</v>
      </c>
    </row>
    <row r="1837" spans="19:20" x14ac:dyDescent="0.25">
      <c r="S1837" s="84">
        <v>546210201303101</v>
      </c>
      <c r="T1837" s="85" t="s">
        <v>3778</v>
      </c>
    </row>
    <row r="1838" spans="19:20" ht="26.25" x14ac:dyDescent="0.25">
      <c r="S1838" s="84">
        <v>546210300000000</v>
      </c>
      <c r="T1838" s="85" t="s">
        <v>1112</v>
      </c>
    </row>
    <row r="1839" spans="19:20" x14ac:dyDescent="0.25">
      <c r="S1839" s="84">
        <v>546210300105401</v>
      </c>
      <c r="T1839" s="85" t="s">
        <v>3779</v>
      </c>
    </row>
    <row r="1840" spans="19:20" x14ac:dyDescent="0.25">
      <c r="S1840" s="84">
        <v>546210300105402</v>
      </c>
      <c r="T1840" s="85" t="s">
        <v>3780</v>
      </c>
    </row>
    <row r="1841" spans="19:20" ht="26.25" x14ac:dyDescent="0.25">
      <c r="S1841" s="84">
        <v>546210301003301</v>
      </c>
      <c r="T1841" s="85" t="s">
        <v>3781</v>
      </c>
    </row>
    <row r="1842" spans="19:20" ht="26.25" x14ac:dyDescent="0.25">
      <c r="S1842" s="84">
        <v>546210400000000</v>
      </c>
      <c r="T1842" s="85" t="s">
        <v>3782</v>
      </c>
    </row>
    <row r="1843" spans="19:20" x14ac:dyDescent="0.25">
      <c r="S1843" s="84">
        <v>546210400105401</v>
      </c>
      <c r="T1843" s="85" t="s">
        <v>3783</v>
      </c>
    </row>
    <row r="1844" spans="19:20" ht="26.25" x14ac:dyDescent="0.25">
      <c r="S1844" s="84">
        <v>546210400105402</v>
      </c>
      <c r="T1844" s="85" t="s">
        <v>3313</v>
      </c>
    </row>
    <row r="1845" spans="19:20" x14ac:dyDescent="0.25">
      <c r="S1845" s="84">
        <v>546210401003101</v>
      </c>
      <c r="T1845" s="85" t="s">
        <v>3784</v>
      </c>
    </row>
    <row r="1846" spans="19:20" x14ac:dyDescent="0.25">
      <c r="S1846" s="84">
        <v>546210401003102</v>
      </c>
      <c r="T1846" s="85" t="s">
        <v>2579</v>
      </c>
    </row>
    <row r="1847" spans="19:20" x14ac:dyDescent="0.25">
      <c r="S1847" s="84">
        <v>546210401003103</v>
      </c>
      <c r="T1847" s="85" t="s">
        <v>3785</v>
      </c>
    </row>
    <row r="1848" spans="19:20" x14ac:dyDescent="0.25">
      <c r="S1848" s="84">
        <v>546220130000000</v>
      </c>
      <c r="T1848" s="85" t="s">
        <v>3315</v>
      </c>
    </row>
    <row r="1849" spans="19:20" x14ac:dyDescent="0.25">
      <c r="S1849" s="84">
        <v>546220131002101</v>
      </c>
      <c r="T1849" s="85" t="s">
        <v>3786</v>
      </c>
    </row>
    <row r="1850" spans="19:20" x14ac:dyDescent="0.25">
      <c r="S1850" s="84">
        <v>546220131003101</v>
      </c>
      <c r="T1850" s="85" t="s">
        <v>3787</v>
      </c>
    </row>
    <row r="1851" spans="19:20" x14ac:dyDescent="0.25">
      <c r="S1851" s="84">
        <v>546220131003102</v>
      </c>
      <c r="T1851" s="85" t="s">
        <v>3788</v>
      </c>
    </row>
    <row r="1852" spans="19:20" x14ac:dyDescent="0.25">
      <c r="S1852" s="84">
        <v>546220131003103</v>
      </c>
      <c r="T1852" s="85" t="s">
        <v>3789</v>
      </c>
    </row>
    <row r="1853" spans="19:20" x14ac:dyDescent="0.25">
      <c r="S1853" s="84">
        <v>546220131003301</v>
      </c>
      <c r="T1853" s="85" t="s">
        <v>3790</v>
      </c>
    </row>
    <row r="1854" spans="19:20" x14ac:dyDescent="0.25">
      <c r="S1854" s="84">
        <v>546230100000000</v>
      </c>
      <c r="T1854" s="85" t="s">
        <v>3791</v>
      </c>
    </row>
    <row r="1855" spans="19:20" x14ac:dyDescent="0.25">
      <c r="S1855" s="84">
        <v>546250100000000</v>
      </c>
      <c r="T1855" s="85" t="s">
        <v>3311</v>
      </c>
    </row>
    <row r="1856" spans="19:20" x14ac:dyDescent="0.25">
      <c r="S1856" s="84">
        <v>546250101003101</v>
      </c>
      <c r="T1856" s="85" t="s">
        <v>3792</v>
      </c>
    </row>
    <row r="1857" spans="19:20" x14ac:dyDescent="0.25">
      <c r="S1857" s="84">
        <v>54626201</v>
      </c>
      <c r="T1857" s="85" t="s">
        <v>3791</v>
      </c>
    </row>
    <row r="1858" spans="19:20" x14ac:dyDescent="0.25">
      <c r="S1858" s="84">
        <v>54660101</v>
      </c>
      <c r="T1858" s="85" t="s">
        <v>3374</v>
      </c>
    </row>
    <row r="1859" spans="19:20" x14ac:dyDescent="0.25">
      <c r="S1859" s="84">
        <v>547230100015401</v>
      </c>
      <c r="T1859" s="85" t="s">
        <v>3793</v>
      </c>
    </row>
    <row r="1860" spans="19:20" x14ac:dyDescent="0.25">
      <c r="S1860" s="84">
        <v>547230100015402</v>
      </c>
      <c r="T1860" s="85" t="s">
        <v>3794</v>
      </c>
    </row>
    <row r="1861" spans="19:20" ht="26.25" x14ac:dyDescent="0.25">
      <c r="S1861" s="84">
        <v>547230100015403</v>
      </c>
      <c r="T1861" s="85" t="s">
        <v>3795</v>
      </c>
    </row>
    <row r="1862" spans="19:20" x14ac:dyDescent="0.25">
      <c r="S1862" s="84">
        <v>547230100015404</v>
      </c>
      <c r="T1862" s="85" t="s">
        <v>3796</v>
      </c>
    </row>
    <row r="1863" spans="19:20" x14ac:dyDescent="0.25">
      <c r="S1863" s="84">
        <v>547230100015405</v>
      </c>
      <c r="T1863" s="85" t="s">
        <v>3797</v>
      </c>
    </row>
    <row r="1864" spans="19:20" x14ac:dyDescent="0.25">
      <c r="S1864" s="84">
        <v>547230100015406</v>
      </c>
      <c r="T1864" s="85" t="s">
        <v>3798</v>
      </c>
    </row>
    <row r="1865" spans="19:20" x14ac:dyDescent="0.25">
      <c r="S1865" s="84">
        <v>547230100015407</v>
      </c>
      <c r="T1865" s="85" t="s">
        <v>3799</v>
      </c>
    </row>
    <row r="1866" spans="19:20" x14ac:dyDescent="0.25">
      <c r="S1866" s="84">
        <v>547230100015408</v>
      </c>
      <c r="T1866" s="85" t="s">
        <v>3800</v>
      </c>
    </row>
    <row r="1867" spans="19:20" x14ac:dyDescent="0.25">
      <c r="S1867" s="84">
        <v>547230100015409</v>
      </c>
      <c r="T1867" s="85" t="s">
        <v>3801</v>
      </c>
    </row>
    <row r="1868" spans="19:20" x14ac:dyDescent="0.25">
      <c r="S1868" s="84">
        <v>547230100015410</v>
      </c>
      <c r="T1868" s="85" t="s">
        <v>3802</v>
      </c>
    </row>
    <row r="1869" spans="19:20" x14ac:dyDescent="0.25">
      <c r="S1869" s="84">
        <v>547230100015411</v>
      </c>
      <c r="T1869" s="85" t="s">
        <v>3803</v>
      </c>
    </row>
    <row r="1870" spans="19:20" x14ac:dyDescent="0.25">
      <c r="S1870" s="84">
        <v>547230100015412</v>
      </c>
      <c r="T1870" s="85" t="s">
        <v>3804</v>
      </c>
    </row>
    <row r="1871" spans="19:20" x14ac:dyDescent="0.25">
      <c r="S1871" s="84">
        <v>547230110000000</v>
      </c>
      <c r="T1871" s="85" t="s">
        <v>3</v>
      </c>
    </row>
    <row r="1872" spans="19:20" ht="26.25" x14ac:dyDescent="0.25">
      <c r="S1872" s="84">
        <v>547230200015401</v>
      </c>
      <c r="T1872" s="85" t="s">
        <v>3805</v>
      </c>
    </row>
    <row r="1873" spans="19:20" x14ac:dyDescent="0.25">
      <c r="S1873" s="84">
        <v>547230210000000</v>
      </c>
      <c r="T1873" s="85" t="s">
        <v>3687</v>
      </c>
    </row>
    <row r="1874" spans="19:20" x14ac:dyDescent="0.25">
      <c r="S1874" s="84">
        <v>547240100000000</v>
      </c>
      <c r="T1874" s="85" t="s">
        <v>3806</v>
      </c>
    </row>
    <row r="1875" spans="19:20" x14ac:dyDescent="0.25">
      <c r="S1875" s="84">
        <v>547240101005201</v>
      </c>
      <c r="T1875" s="85" t="s">
        <v>3200</v>
      </c>
    </row>
    <row r="1876" spans="19:20" x14ac:dyDescent="0.25">
      <c r="S1876" s="84">
        <v>547250100000000</v>
      </c>
      <c r="T1876" s="85" t="s">
        <v>3807</v>
      </c>
    </row>
    <row r="1877" spans="19:20" x14ac:dyDescent="0.25">
      <c r="S1877" s="84">
        <v>547250101005201</v>
      </c>
      <c r="T1877" s="85" t="s">
        <v>3371</v>
      </c>
    </row>
    <row r="1878" spans="19:20" ht="26.25" x14ac:dyDescent="0.25">
      <c r="S1878" s="84">
        <v>547250200000000</v>
      </c>
      <c r="T1878" s="85" t="s">
        <v>3808</v>
      </c>
    </row>
    <row r="1879" spans="19:20" x14ac:dyDescent="0.25">
      <c r="S1879" s="84">
        <v>547250200105401</v>
      </c>
      <c r="T1879" s="85" t="s">
        <v>3809</v>
      </c>
    </row>
    <row r="1880" spans="19:20" ht="26.25" x14ac:dyDescent="0.25">
      <c r="S1880" s="84">
        <v>547250200105402</v>
      </c>
      <c r="T1880" s="85" t="s">
        <v>3810</v>
      </c>
    </row>
    <row r="1881" spans="19:20" ht="26.25" x14ac:dyDescent="0.25">
      <c r="S1881" s="84">
        <v>547250200105403</v>
      </c>
      <c r="T1881" s="85" t="s">
        <v>3811</v>
      </c>
    </row>
    <row r="1882" spans="19:20" ht="26.25" x14ac:dyDescent="0.25">
      <c r="S1882" s="84">
        <v>547250300015401</v>
      </c>
      <c r="T1882" s="85" t="s">
        <v>3812</v>
      </c>
    </row>
    <row r="1883" spans="19:20" x14ac:dyDescent="0.25">
      <c r="S1883" s="84">
        <v>547250300015402</v>
      </c>
      <c r="T1883" s="85" t="s">
        <v>3813</v>
      </c>
    </row>
    <row r="1884" spans="19:20" x14ac:dyDescent="0.25">
      <c r="S1884" s="84">
        <v>547250300015403</v>
      </c>
      <c r="T1884" s="85" t="s">
        <v>3814</v>
      </c>
    </row>
    <row r="1885" spans="19:20" x14ac:dyDescent="0.25">
      <c r="S1885" s="84">
        <v>547250300015404</v>
      </c>
      <c r="T1885" s="85" t="s">
        <v>3815</v>
      </c>
    </row>
    <row r="1886" spans="19:20" x14ac:dyDescent="0.25">
      <c r="S1886" s="84">
        <v>547250301003101</v>
      </c>
      <c r="T1886" s="85" t="s">
        <v>3816</v>
      </c>
    </row>
    <row r="1887" spans="19:20" ht="26.25" x14ac:dyDescent="0.25">
      <c r="S1887" s="84">
        <v>547250310000000</v>
      </c>
      <c r="T1887" s="85" t="s">
        <v>3695</v>
      </c>
    </row>
    <row r="1888" spans="19:20" x14ac:dyDescent="0.25">
      <c r="S1888" s="84">
        <v>547260100015401</v>
      </c>
      <c r="T1888" s="85" t="s">
        <v>3817</v>
      </c>
    </row>
    <row r="1889" spans="19:20" x14ac:dyDescent="0.25">
      <c r="S1889" s="84">
        <v>547260101005101</v>
      </c>
      <c r="T1889" s="85" t="s">
        <v>3818</v>
      </c>
    </row>
    <row r="1890" spans="19:20" x14ac:dyDescent="0.25">
      <c r="S1890" s="84">
        <v>547260110000000</v>
      </c>
      <c r="T1890" s="85" t="s">
        <v>3819</v>
      </c>
    </row>
    <row r="1891" spans="19:20" x14ac:dyDescent="0.25">
      <c r="S1891" s="84">
        <v>547610100000000</v>
      </c>
      <c r="T1891" s="85" t="s">
        <v>3037</v>
      </c>
    </row>
    <row r="1892" spans="19:20" x14ac:dyDescent="0.25">
      <c r="S1892" s="84">
        <v>547610200000000</v>
      </c>
      <c r="T1892" s="85" t="s">
        <v>3820</v>
      </c>
    </row>
    <row r="1893" spans="19:20" x14ac:dyDescent="0.25">
      <c r="S1893" s="84">
        <v>547610200105401</v>
      </c>
      <c r="T1893" s="85" t="s">
        <v>1065</v>
      </c>
    </row>
    <row r="1894" spans="19:20" x14ac:dyDescent="0.25">
      <c r="S1894" s="84">
        <v>547610200105402</v>
      </c>
      <c r="T1894" s="85" t="s">
        <v>1066</v>
      </c>
    </row>
    <row r="1895" spans="19:20" x14ac:dyDescent="0.25">
      <c r="S1895" s="84">
        <v>547610201303101</v>
      </c>
      <c r="T1895" s="85" t="s">
        <v>3821</v>
      </c>
    </row>
    <row r="1896" spans="19:20" x14ac:dyDescent="0.25">
      <c r="S1896" s="84">
        <v>547610201303301</v>
      </c>
      <c r="T1896" s="85" t="s">
        <v>2712</v>
      </c>
    </row>
    <row r="1897" spans="19:20" x14ac:dyDescent="0.25">
      <c r="S1897" s="84">
        <v>547620130000000</v>
      </c>
      <c r="T1897" s="85" t="s">
        <v>3822</v>
      </c>
    </row>
    <row r="1898" spans="19:20" x14ac:dyDescent="0.25">
      <c r="S1898" s="84">
        <v>547620130015401</v>
      </c>
      <c r="T1898" s="85" t="s">
        <v>3823</v>
      </c>
    </row>
    <row r="1899" spans="19:20" x14ac:dyDescent="0.25">
      <c r="S1899" s="84">
        <v>547620130015402</v>
      </c>
      <c r="T1899" s="85" t="s">
        <v>1067</v>
      </c>
    </row>
    <row r="1900" spans="19:20" x14ac:dyDescent="0.25">
      <c r="S1900" s="84">
        <v>547620130015403</v>
      </c>
      <c r="T1900" s="85" t="s">
        <v>3824</v>
      </c>
    </row>
    <row r="1901" spans="19:20" x14ac:dyDescent="0.25">
      <c r="S1901" s="84">
        <v>547620130105401</v>
      </c>
      <c r="T1901" s="85" t="s">
        <v>1068</v>
      </c>
    </row>
    <row r="1902" spans="19:20" x14ac:dyDescent="0.25">
      <c r="S1902" s="84">
        <v>547620130105402</v>
      </c>
      <c r="T1902" s="85" t="s">
        <v>1069</v>
      </c>
    </row>
    <row r="1903" spans="19:20" ht="26.25" x14ac:dyDescent="0.25">
      <c r="S1903" s="84">
        <v>547620130105403</v>
      </c>
      <c r="T1903" s="85" t="s">
        <v>1070</v>
      </c>
    </row>
    <row r="1904" spans="19:20" x14ac:dyDescent="0.25">
      <c r="S1904" s="84">
        <v>547620200000000</v>
      </c>
      <c r="T1904" s="85" t="s">
        <v>1071</v>
      </c>
    </row>
    <row r="1905" spans="19:20" x14ac:dyDescent="0.25">
      <c r="S1905" s="84">
        <v>547620200105401</v>
      </c>
      <c r="T1905" s="85" t="s">
        <v>1072</v>
      </c>
    </row>
    <row r="1906" spans="19:20" x14ac:dyDescent="0.25">
      <c r="S1906" s="84">
        <v>547620200105402</v>
      </c>
      <c r="T1906" s="85" t="s">
        <v>1073</v>
      </c>
    </row>
    <row r="1907" spans="19:20" x14ac:dyDescent="0.25">
      <c r="S1907" s="84">
        <v>547620200105403</v>
      </c>
      <c r="T1907" s="85" t="s">
        <v>3825</v>
      </c>
    </row>
    <row r="1908" spans="19:20" x14ac:dyDescent="0.25">
      <c r="S1908" s="84">
        <v>547620200105404</v>
      </c>
      <c r="T1908" s="85" t="s">
        <v>3826</v>
      </c>
    </row>
    <row r="1909" spans="19:20" x14ac:dyDescent="0.25">
      <c r="S1909" s="84">
        <v>54787201</v>
      </c>
      <c r="T1909" s="85" t="s">
        <v>3827</v>
      </c>
    </row>
    <row r="1910" spans="19:20" x14ac:dyDescent="0.25">
      <c r="S1910" s="84">
        <v>54787202</v>
      </c>
      <c r="T1910" s="85" t="s">
        <v>1074</v>
      </c>
    </row>
    <row r="1911" spans="19:20" ht="26.25" x14ac:dyDescent="0.25">
      <c r="S1911" s="84">
        <v>54788201</v>
      </c>
      <c r="T1911" s="85" t="s">
        <v>3828</v>
      </c>
    </row>
    <row r="1912" spans="19:20" x14ac:dyDescent="0.25">
      <c r="S1912" s="84">
        <v>547890100000000</v>
      </c>
      <c r="T1912" s="85" t="s">
        <v>3829</v>
      </c>
    </row>
    <row r="1913" spans="19:20" x14ac:dyDescent="0.25">
      <c r="S1913" s="84">
        <v>54789902</v>
      </c>
      <c r="T1913" s="85" t="s">
        <v>3829</v>
      </c>
    </row>
    <row r="1914" spans="19:20" x14ac:dyDescent="0.25">
      <c r="S1914" s="84">
        <v>54789903</v>
      </c>
      <c r="T1914" s="85" t="s">
        <v>3385</v>
      </c>
    </row>
    <row r="1915" spans="19:20" x14ac:dyDescent="0.25">
      <c r="S1915" s="84">
        <v>54789904</v>
      </c>
      <c r="T1915" s="85" t="s">
        <v>3807</v>
      </c>
    </row>
    <row r="1916" spans="19:20" x14ac:dyDescent="0.25">
      <c r="S1916" s="84">
        <v>548120140000000</v>
      </c>
      <c r="T1916" s="85" t="s">
        <v>1074</v>
      </c>
    </row>
    <row r="1917" spans="19:20" x14ac:dyDescent="0.25">
      <c r="S1917" s="84">
        <v>548120200000000</v>
      </c>
      <c r="T1917" s="85" t="s">
        <v>3830</v>
      </c>
    </row>
    <row r="1918" spans="19:20" x14ac:dyDescent="0.25">
      <c r="S1918" s="84">
        <v>548120200015401</v>
      </c>
      <c r="T1918" s="85" t="s">
        <v>3831</v>
      </c>
    </row>
    <row r="1919" spans="19:20" x14ac:dyDescent="0.25">
      <c r="S1919" s="84">
        <v>548120200015402</v>
      </c>
      <c r="T1919" s="85" t="s">
        <v>3832</v>
      </c>
    </row>
    <row r="1920" spans="19:20" x14ac:dyDescent="0.25">
      <c r="S1920" s="84">
        <v>548120200105401</v>
      </c>
      <c r="T1920" s="85" t="s">
        <v>3833</v>
      </c>
    </row>
    <row r="1921" spans="19:20" x14ac:dyDescent="0.25">
      <c r="S1921" s="84">
        <v>548120200105402</v>
      </c>
      <c r="T1921" s="85" t="s">
        <v>3834</v>
      </c>
    </row>
    <row r="1922" spans="19:20" x14ac:dyDescent="0.25">
      <c r="S1922" s="84">
        <v>548120300000000</v>
      </c>
      <c r="T1922" s="85" t="s">
        <v>3835</v>
      </c>
    </row>
    <row r="1923" spans="19:20" x14ac:dyDescent="0.25">
      <c r="S1923" s="84">
        <v>54840201</v>
      </c>
      <c r="T1923" s="85" t="s">
        <v>3836</v>
      </c>
    </row>
    <row r="1924" spans="19:20" ht="26.25" x14ac:dyDescent="0.25">
      <c r="S1924" s="84">
        <v>54840202</v>
      </c>
      <c r="T1924" s="85" t="s">
        <v>3837</v>
      </c>
    </row>
    <row r="1925" spans="19:20" x14ac:dyDescent="0.25">
      <c r="S1925" s="84">
        <v>54840701</v>
      </c>
      <c r="T1925" s="85" t="s">
        <v>3838</v>
      </c>
    </row>
    <row r="1926" spans="19:20" x14ac:dyDescent="0.25">
      <c r="S1926" s="84">
        <v>54840901</v>
      </c>
      <c r="T1926" s="85" t="s">
        <v>3839</v>
      </c>
    </row>
    <row r="1927" spans="19:20" x14ac:dyDescent="0.25">
      <c r="S1927" s="84">
        <v>548410100000000</v>
      </c>
      <c r="T1927" s="85" t="s">
        <v>742</v>
      </c>
    </row>
    <row r="1928" spans="19:20" x14ac:dyDescent="0.25">
      <c r="S1928" s="84">
        <v>548410101002101</v>
      </c>
      <c r="T1928" s="85" t="s">
        <v>3840</v>
      </c>
    </row>
    <row r="1929" spans="19:20" x14ac:dyDescent="0.25">
      <c r="S1929" s="84">
        <v>548410101003101</v>
      </c>
      <c r="T1929" s="85" t="s">
        <v>3841</v>
      </c>
    </row>
    <row r="1930" spans="19:20" x14ac:dyDescent="0.25">
      <c r="S1930" s="84">
        <v>548410101003102</v>
      </c>
      <c r="T1930" s="85" t="s">
        <v>3842</v>
      </c>
    </row>
    <row r="1931" spans="19:20" x14ac:dyDescent="0.25">
      <c r="S1931" s="84">
        <v>548410210000000</v>
      </c>
      <c r="T1931" s="85" t="s">
        <v>3843</v>
      </c>
    </row>
    <row r="1932" spans="19:20" x14ac:dyDescent="0.25">
      <c r="S1932" s="84">
        <v>54842501</v>
      </c>
      <c r="T1932" s="85" t="s">
        <v>3844</v>
      </c>
    </row>
    <row r="1933" spans="19:20" ht="26.25" x14ac:dyDescent="0.25">
      <c r="S1933" s="84">
        <v>54842502</v>
      </c>
      <c r="T1933" s="85" t="s">
        <v>3845</v>
      </c>
    </row>
    <row r="1934" spans="19:20" x14ac:dyDescent="0.25">
      <c r="S1934" s="84">
        <v>548500100000000</v>
      </c>
      <c r="T1934" s="85" t="s">
        <v>1075</v>
      </c>
    </row>
    <row r="1935" spans="19:20" x14ac:dyDescent="0.25">
      <c r="S1935" s="84">
        <v>548500100105401</v>
      </c>
      <c r="T1935" s="85" t="s">
        <v>3846</v>
      </c>
    </row>
    <row r="1936" spans="19:20" x14ac:dyDescent="0.25">
      <c r="S1936" s="84">
        <v>548500100105402</v>
      </c>
      <c r="T1936" s="85" t="s">
        <v>3847</v>
      </c>
    </row>
    <row r="1937" spans="19:20" ht="26.25" x14ac:dyDescent="0.25">
      <c r="S1937" s="84">
        <v>548500100105403</v>
      </c>
      <c r="T1937" s="85" t="s">
        <v>3848</v>
      </c>
    </row>
    <row r="1938" spans="19:20" x14ac:dyDescent="0.25">
      <c r="S1938" s="84">
        <v>548500100105404</v>
      </c>
      <c r="T1938" s="85" t="s">
        <v>3288</v>
      </c>
    </row>
    <row r="1939" spans="19:20" x14ac:dyDescent="0.25">
      <c r="S1939" s="84">
        <v>548500100105405</v>
      </c>
      <c r="T1939" s="85" t="s">
        <v>3849</v>
      </c>
    </row>
    <row r="1940" spans="19:20" x14ac:dyDescent="0.25">
      <c r="S1940" s="84">
        <v>548500100105406</v>
      </c>
      <c r="T1940" s="85" t="s">
        <v>3850</v>
      </c>
    </row>
    <row r="1941" spans="19:20" ht="26.25" x14ac:dyDescent="0.25">
      <c r="S1941" s="84">
        <v>548500200000000</v>
      </c>
      <c r="T1941" s="85" t="s">
        <v>3851</v>
      </c>
    </row>
    <row r="1942" spans="19:20" x14ac:dyDescent="0.25">
      <c r="S1942" s="84">
        <v>548500201303301</v>
      </c>
      <c r="T1942" s="85" t="s">
        <v>3852</v>
      </c>
    </row>
    <row r="1943" spans="19:20" x14ac:dyDescent="0.25">
      <c r="S1943" s="84">
        <v>548500201303302</v>
      </c>
      <c r="T1943" s="85" t="s">
        <v>3853</v>
      </c>
    </row>
    <row r="1944" spans="19:20" x14ac:dyDescent="0.25">
      <c r="S1944" s="84">
        <v>548510100000000</v>
      </c>
      <c r="T1944" s="85" t="s">
        <v>3854</v>
      </c>
    </row>
    <row r="1945" spans="19:20" x14ac:dyDescent="0.25">
      <c r="S1945" s="84">
        <v>548510101005101</v>
      </c>
      <c r="T1945" s="85" t="s">
        <v>3855</v>
      </c>
    </row>
    <row r="1946" spans="19:20" x14ac:dyDescent="0.25">
      <c r="S1946" s="84">
        <v>548510101005201</v>
      </c>
      <c r="T1946" s="85" t="s">
        <v>3856</v>
      </c>
    </row>
    <row r="1947" spans="19:20" x14ac:dyDescent="0.25">
      <c r="S1947" s="84">
        <v>548530100000000</v>
      </c>
      <c r="T1947" s="85" t="s">
        <v>1110</v>
      </c>
    </row>
    <row r="1948" spans="19:20" x14ac:dyDescent="0.25">
      <c r="S1948" s="84">
        <v>548610100000000</v>
      </c>
      <c r="T1948" s="85" t="s">
        <v>3857</v>
      </c>
    </row>
    <row r="1949" spans="19:20" x14ac:dyDescent="0.25">
      <c r="S1949" s="84">
        <v>548610101003301</v>
      </c>
      <c r="T1949" s="85" t="s">
        <v>2977</v>
      </c>
    </row>
    <row r="1950" spans="19:20" x14ac:dyDescent="0.25">
      <c r="S1950" s="84">
        <v>548620130000000</v>
      </c>
      <c r="T1950" s="85" t="s">
        <v>3463</v>
      </c>
    </row>
    <row r="1951" spans="19:20" ht="26.25" x14ac:dyDescent="0.25">
      <c r="S1951" s="84">
        <v>548630100000000</v>
      </c>
      <c r="T1951" s="85" t="s">
        <v>3858</v>
      </c>
    </row>
    <row r="1952" spans="19:20" x14ac:dyDescent="0.25">
      <c r="S1952" s="84">
        <v>54891501</v>
      </c>
      <c r="T1952" s="85" t="s">
        <v>3430</v>
      </c>
    </row>
    <row r="1953" spans="19:20" ht="26.25" x14ac:dyDescent="0.25">
      <c r="S1953" s="84">
        <v>54891703</v>
      </c>
      <c r="T1953" s="85" t="s">
        <v>3859</v>
      </c>
    </row>
    <row r="1954" spans="19:20" ht="26.25" x14ac:dyDescent="0.25">
      <c r="S1954" s="84">
        <v>54891704</v>
      </c>
      <c r="T1954" s="85" t="s">
        <v>3860</v>
      </c>
    </row>
    <row r="1955" spans="19:20" x14ac:dyDescent="0.25">
      <c r="S1955" s="84">
        <v>54891901</v>
      </c>
      <c r="T1955" s="85" t="s">
        <v>3857</v>
      </c>
    </row>
    <row r="1956" spans="19:20" x14ac:dyDescent="0.25">
      <c r="S1956" s="84">
        <v>54891903</v>
      </c>
      <c r="T1956" s="85" t="s">
        <v>3861</v>
      </c>
    </row>
    <row r="1957" spans="19:20" x14ac:dyDescent="0.25">
      <c r="S1957" s="84">
        <v>54893301</v>
      </c>
      <c r="T1957" s="85" t="s">
        <v>1067</v>
      </c>
    </row>
    <row r="1958" spans="19:20" x14ac:dyDescent="0.25">
      <c r="S1958" s="84">
        <v>54893302</v>
      </c>
      <c r="T1958" s="85" t="s">
        <v>1069</v>
      </c>
    </row>
    <row r="1959" spans="19:20" x14ac:dyDescent="0.25">
      <c r="S1959" s="84">
        <v>54893303</v>
      </c>
      <c r="T1959" s="85" t="s">
        <v>3862</v>
      </c>
    </row>
    <row r="1960" spans="19:20" ht="26.25" x14ac:dyDescent="0.25">
      <c r="S1960" s="84">
        <v>54893304</v>
      </c>
      <c r="T1960" s="85" t="s">
        <v>1070</v>
      </c>
    </row>
    <row r="1961" spans="19:20" x14ac:dyDescent="0.25">
      <c r="S1961" s="84">
        <v>54893305</v>
      </c>
      <c r="T1961" s="85" t="s">
        <v>1072</v>
      </c>
    </row>
    <row r="1962" spans="19:20" x14ac:dyDescent="0.25">
      <c r="S1962" s="84">
        <v>551400100000000</v>
      </c>
      <c r="T1962" s="85" t="s">
        <v>3863</v>
      </c>
    </row>
    <row r="1963" spans="19:20" x14ac:dyDescent="0.25">
      <c r="S1963" s="84">
        <v>55140801</v>
      </c>
      <c r="T1963" s="85" t="s">
        <v>3864</v>
      </c>
    </row>
    <row r="1964" spans="19:20" x14ac:dyDescent="0.25">
      <c r="S1964" s="84">
        <v>55140802</v>
      </c>
      <c r="T1964" s="85" t="s">
        <v>3863</v>
      </c>
    </row>
    <row r="1965" spans="19:20" x14ac:dyDescent="0.25">
      <c r="S1965" s="84">
        <v>551460100000000</v>
      </c>
      <c r="T1965" s="85" t="s">
        <v>3865</v>
      </c>
    </row>
    <row r="1966" spans="19:20" x14ac:dyDescent="0.25">
      <c r="S1966" s="84">
        <v>55184201</v>
      </c>
      <c r="T1966" s="85" t="s">
        <v>3866</v>
      </c>
    </row>
    <row r="1967" spans="19:20" x14ac:dyDescent="0.25">
      <c r="S1967" s="84">
        <v>552130100000000</v>
      </c>
      <c r="T1967" s="85" t="s">
        <v>3867</v>
      </c>
    </row>
    <row r="1968" spans="19:20" x14ac:dyDescent="0.25">
      <c r="S1968" s="84">
        <v>552130100105501</v>
      </c>
      <c r="T1968" s="85" t="s">
        <v>3868</v>
      </c>
    </row>
    <row r="1969" spans="19:20" x14ac:dyDescent="0.25">
      <c r="S1969" s="84">
        <v>552130100105502</v>
      </c>
      <c r="T1969" s="85" t="s">
        <v>3869</v>
      </c>
    </row>
    <row r="1970" spans="19:20" x14ac:dyDescent="0.25">
      <c r="S1970" s="84">
        <v>552130100105503</v>
      </c>
      <c r="T1970" s="85" t="s">
        <v>3870</v>
      </c>
    </row>
    <row r="1971" spans="19:20" x14ac:dyDescent="0.25">
      <c r="S1971" s="84">
        <v>552130100105504</v>
      </c>
      <c r="T1971" s="85" t="s">
        <v>3871</v>
      </c>
    </row>
    <row r="1972" spans="19:20" x14ac:dyDescent="0.25">
      <c r="S1972" s="84">
        <v>552130200000000</v>
      </c>
      <c r="T1972" s="85" t="s">
        <v>3872</v>
      </c>
    </row>
    <row r="1973" spans="19:20" x14ac:dyDescent="0.25">
      <c r="S1973" s="84">
        <v>552130200000000</v>
      </c>
      <c r="T1973" s="85" t="s">
        <v>3873</v>
      </c>
    </row>
    <row r="1974" spans="19:20" x14ac:dyDescent="0.25">
      <c r="S1974" s="84">
        <v>552130200105501</v>
      </c>
      <c r="T1974" s="85" t="s">
        <v>3874</v>
      </c>
    </row>
    <row r="1975" spans="19:20" x14ac:dyDescent="0.25">
      <c r="S1975" s="84">
        <v>552130200105502</v>
      </c>
      <c r="T1975" s="85" t="s">
        <v>3864</v>
      </c>
    </row>
    <row r="1976" spans="19:20" ht="26.25" x14ac:dyDescent="0.25">
      <c r="S1976" s="84">
        <v>552130200105503</v>
      </c>
      <c r="T1976" s="85" t="s">
        <v>3875</v>
      </c>
    </row>
    <row r="1977" spans="19:20" x14ac:dyDescent="0.25">
      <c r="S1977" s="84">
        <v>553430100000000</v>
      </c>
      <c r="T1977" s="85" t="s">
        <v>3876</v>
      </c>
    </row>
    <row r="1978" spans="19:20" x14ac:dyDescent="0.25">
      <c r="S1978" s="84">
        <v>553430100105501</v>
      </c>
      <c r="T1978" s="85" t="s">
        <v>3877</v>
      </c>
    </row>
    <row r="1979" spans="19:20" x14ac:dyDescent="0.25">
      <c r="S1979" s="84">
        <v>553430100105502</v>
      </c>
      <c r="T1979" s="85" t="s">
        <v>3878</v>
      </c>
    </row>
    <row r="1980" spans="19:20" x14ac:dyDescent="0.25">
      <c r="S1980" s="84">
        <v>553430100105503</v>
      </c>
      <c r="T1980" s="85" t="s">
        <v>3879</v>
      </c>
    </row>
    <row r="1981" spans="19:20" x14ac:dyDescent="0.25">
      <c r="S1981" s="84">
        <v>553430100105504</v>
      </c>
      <c r="T1981" s="85" t="s">
        <v>3880</v>
      </c>
    </row>
    <row r="1982" spans="19:20" x14ac:dyDescent="0.25">
      <c r="S1982" s="84">
        <v>553430100105505</v>
      </c>
      <c r="T1982" s="85" t="s">
        <v>3881</v>
      </c>
    </row>
    <row r="1983" spans="19:20" x14ac:dyDescent="0.25">
      <c r="S1983" s="84">
        <v>553430100105506</v>
      </c>
      <c r="T1983" s="85" t="s">
        <v>3882</v>
      </c>
    </row>
    <row r="1984" spans="19:20" x14ac:dyDescent="0.25">
      <c r="S1984" s="84">
        <v>55343301</v>
      </c>
      <c r="T1984" s="85" t="s">
        <v>3883</v>
      </c>
    </row>
    <row r="1985" spans="19:20" x14ac:dyDescent="0.25">
      <c r="S1985" s="84">
        <v>55343302</v>
      </c>
      <c r="T1985" s="85" t="s">
        <v>3884</v>
      </c>
    </row>
    <row r="1986" spans="19:20" x14ac:dyDescent="0.25">
      <c r="S1986" s="84">
        <v>55343303</v>
      </c>
      <c r="T1986" s="85" t="s">
        <v>3885</v>
      </c>
    </row>
    <row r="1987" spans="19:20" ht="26.25" x14ac:dyDescent="0.25">
      <c r="S1987" s="84">
        <v>55343304</v>
      </c>
      <c r="T1987" s="85" t="s">
        <v>3886</v>
      </c>
    </row>
    <row r="1988" spans="19:20" ht="26.25" x14ac:dyDescent="0.25">
      <c r="S1988" s="84">
        <v>55343401</v>
      </c>
      <c r="T1988" s="85" t="s">
        <v>3887</v>
      </c>
    </row>
    <row r="1989" spans="19:20" x14ac:dyDescent="0.25">
      <c r="S1989" s="84">
        <v>55343402</v>
      </c>
      <c r="T1989" s="85" t="s">
        <v>3888</v>
      </c>
    </row>
    <row r="1990" spans="19:20" x14ac:dyDescent="0.25">
      <c r="S1990" s="84">
        <v>55343403</v>
      </c>
      <c r="T1990" s="85" t="s">
        <v>3889</v>
      </c>
    </row>
    <row r="1991" spans="19:20" x14ac:dyDescent="0.25">
      <c r="S1991" s="84">
        <v>55343501</v>
      </c>
      <c r="T1991" s="85" t="s">
        <v>3890</v>
      </c>
    </row>
    <row r="1992" spans="19:20" x14ac:dyDescent="0.25">
      <c r="S1992" s="84">
        <v>55343502</v>
      </c>
      <c r="T1992" s="85" t="s">
        <v>3891</v>
      </c>
    </row>
    <row r="1993" spans="19:20" x14ac:dyDescent="0.25">
      <c r="S1993" s="84">
        <v>55343503</v>
      </c>
      <c r="T1993" s="85" t="s">
        <v>3892</v>
      </c>
    </row>
    <row r="1994" spans="19:20" x14ac:dyDescent="0.25">
      <c r="S1994" s="84">
        <v>55343601</v>
      </c>
      <c r="T1994" s="85" t="s">
        <v>3880</v>
      </c>
    </row>
    <row r="1995" spans="19:20" x14ac:dyDescent="0.25">
      <c r="S1995" s="84">
        <v>55343602</v>
      </c>
      <c r="T1995" s="85" t="s">
        <v>3882</v>
      </c>
    </row>
    <row r="1996" spans="19:20" x14ac:dyDescent="0.25">
      <c r="S1996" s="84">
        <v>55343603</v>
      </c>
      <c r="T1996" s="85" t="s">
        <v>3893</v>
      </c>
    </row>
    <row r="1997" spans="19:20" ht="26.25" x14ac:dyDescent="0.25">
      <c r="S1997" s="84">
        <v>55343901</v>
      </c>
      <c r="T1997" s="85" t="s">
        <v>3894</v>
      </c>
    </row>
    <row r="1998" spans="19:20" x14ac:dyDescent="0.25">
      <c r="S1998" s="84">
        <v>553440100000000</v>
      </c>
      <c r="T1998" s="85" t="s">
        <v>3895</v>
      </c>
    </row>
    <row r="1999" spans="19:20" x14ac:dyDescent="0.25">
      <c r="S1999" s="84">
        <v>553440100105501</v>
      </c>
      <c r="T1999" s="85" t="s">
        <v>3896</v>
      </c>
    </row>
    <row r="2000" spans="19:20" ht="26.25" x14ac:dyDescent="0.25">
      <c r="S2000" s="84">
        <v>553440100105502</v>
      </c>
      <c r="T2000" s="85" t="s">
        <v>3897</v>
      </c>
    </row>
    <row r="2001" spans="19:20" x14ac:dyDescent="0.25">
      <c r="S2001" s="84">
        <v>55344101</v>
      </c>
      <c r="T2001" s="85" t="s">
        <v>3877</v>
      </c>
    </row>
    <row r="2002" spans="19:20" x14ac:dyDescent="0.25">
      <c r="S2002" s="84">
        <v>553450100000000</v>
      </c>
      <c r="T2002" s="85" t="s">
        <v>3611</v>
      </c>
    </row>
    <row r="2003" spans="19:20" x14ac:dyDescent="0.25">
      <c r="S2003" s="84">
        <v>553450100105501</v>
      </c>
      <c r="T2003" s="85" t="s">
        <v>3885</v>
      </c>
    </row>
    <row r="2004" spans="19:20" x14ac:dyDescent="0.25">
      <c r="S2004" s="84">
        <v>553450100105502</v>
      </c>
      <c r="T2004" s="85" t="s">
        <v>3898</v>
      </c>
    </row>
    <row r="2005" spans="19:20" x14ac:dyDescent="0.25">
      <c r="S2005" s="84">
        <v>553450100105503</v>
      </c>
      <c r="T2005" s="85" t="s">
        <v>3889</v>
      </c>
    </row>
    <row r="2006" spans="19:20" x14ac:dyDescent="0.25">
      <c r="S2006" s="84">
        <v>553450100105504</v>
      </c>
      <c r="T2006" s="85" t="s">
        <v>3884</v>
      </c>
    </row>
    <row r="2007" spans="19:20" ht="26.25" x14ac:dyDescent="0.25">
      <c r="S2007" s="84">
        <v>553450100105505</v>
      </c>
      <c r="T2007" s="85" t="s">
        <v>3886</v>
      </c>
    </row>
    <row r="2008" spans="19:20" x14ac:dyDescent="0.25">
      <c r="S2008" s="84">
        <v>553450100105506</v>
      </c>
      <c r="T2008" s="85" t="s">
        <v>3890</v>
      </c>
    </row>
    <row r="2009" spans="19:20" x14ac:dyDescent="0.25">
      <c r="S2009" s="84">
        <v>553450100105507</v>
      </c>
      <c r="T2009" s="85" t="s">
        <v>3899</v>
      </c>
    </row>
    <row r="2010" spans="19:20" x14ac:dyDescent="0.25">
      <c r="S2010" s="84">
        <v>553450200000000</v>
      </c>
      <c r="T2010" s="85" t="s">
        <v>3900</v>
      </c>
    </row>
    <row r="2011" spans="19:20" ht="26.25" x14ac:dyDescent="0.25">
      <c r="S2011" s="84">
        <v>553450200105501</v>
      </c>
      <c r="T2011" s="85" t="s">
        <v>3901</v>
      </c>
    </row>
    <row r="2012" spans="19:20" ht="26.25" x14ac:dyDescent="0.25">
      <c r="S2012" s="84">
        <v>553450200105502</v>
      </c>
      <c r="T2012" s="85" t="s">
        <v>3902</v>
      </c>
    </row>
    <row r="2013" spans="19:20" x14ac:dyDescent="0.25">
      <c r="S2013" s="84">
        <v>553450300000000</v>
      </c>
      <c r="T2013" s="85" t="s">
        <v>3903</v>
      </c>
    </row>
    <row r="2014" spans="19:20" x14ac:dyDescent="0.25">
      <c r="S2014" s="84">
        <v>55345201</v>
      </c>
      <c r="T2014" s="85" t="s">
        <v>3904</v>
      </c>
    </row>
    <row r="2015" spans="19:20" x14ac:dyDescent="0.25">
      <c r="S2015" s="84">
        <v>553460100000000</v>
      </c>
      <c r="T2015" s="85" t="s">
        <v>3904</v>
      </c>
    </row>
    <row r="2016" spans="19:20" x14ac:dyDescent="0.25">
      <c r="S2016" s="84">
        <v>553460200000000</v>
      </c>
      <c r="T2016" s="85" t="s">
        <v>3905</v>
      </c>
    </row>
    <row r="2017" spans="19:20" x14ac:dyDescent="0.25">
      <c r="S2017" s="84">
        <v>553460200105501</v>
      </c>
      <c r="T2017" s="85" t="s">
        <v>3906</v>
      </c>
    </row>
    <row r="2018" spans="19:20" x14ac:dyDescent="0.25">
      <c r="S2018" s="84">
        <v>553460200105502</v>
      </c>
      <c r="T2018" s="85" t="s">
        <v>3888</v>
      </c>
    </row>
    <row r="2019" spans="19:20" ht="26.25" x14ac:dyDescent="0.25">
      <c r="S2019" s="84">
        <v>55464101</v>
      </c>
      <c r="T2019" s="85" t="s">
        <v>3907</v>
      </c>
    </row>
    <row r="2020" spans="19:20" x14ac:dyDescent="0.25">
      <c r="S2020" s="84">
        <v>554810100000000</v>
      </c>
      <c r="T2020" s="85" t="s">
        <v>3908</v>
      </c>
    </row>
    <row r="2021" spans="19:20" ht="26.25" x14ac:dyDescent="0.25">
      <c r="S2021" s="84">
        <v>554810200000000</v>
      </c>
      <c r="T2021" s="85" t="s">
        <v>3907</v>
      </c>
    </row>
    <row r="2022" spans="19:20" x14ac:dyDescent="0.25">
      <c r="S2022" s="84">
        <v>554810300000000</v>
      </c>
      <c r="T2022" s="85" t="s">
        <v>3909</v>
      </c>
    </row>
    <row r="2023" spans="19:20" x14ac:dyDescent="0.25">
      <c r="S2023" s="84">
        <v>554810400000000</v>
      </c>
      <c r="T2023" s="85" t="s">
        <v>3910</v>
      </c>
    </row>
    <row r="2024" spans="19:20" x14ac:dyDescent="0.25">
      <c r="S2024" s="84">
        <v>55501501</v>
      </c>
      <c r="T2024" s="85" t="s">
        <v>3911</v>
      </c>
    </row>
    <row r="2025" spans="19:20" ht="26.25" x14ac:dyDescent="0.25">
      <c r="S2025" s="84">
        <v>55501801</v>
      </c>
      <c r="T2025" s="85" t="s">
        <v>3912</v>
      </c>
    </row>
    <row r="2026" spans="19:20" ht="26.25" x14ac:dyDescent="0.25">
      <c r="S2026" s="84">
        <v>55503001</v>
      </c>
      <c r="T2026" s="85" t="s">
        <v>3913</v>
      </c>
    </row>
    <row r="2027" spans="19:20" x14ac:dyDescent="0.25">
      <c r="S2027" s="84">
        <v>555240100000000</v>
      </c>
      <c r="T2027" s="85" t="s">
        <v>3914</v>
      </c>
    </row>
    <row r="2028" spans="19:20" x14ac:dyDescent="0.25">
      <c r="S2028" s="84">
        <v>555240200000000</v>
      </c>
      <c r="T2028" s="85" t="s">
        <v>3915</v>
      </c>
    </row>
    <row r="2029" spans="19:20" x14ac:dyDescent="0.25">
      <c r="S2029" s="84">
        <v>555240200105501</v>
      </c>
      <c r="T2029" s="85" t="s">
        <v>3916</v>
      </c>
    </row>
    <row r="2030" spans="19:20" x14ac:dyDescent="0.25">
      <c r="S2030" s="84">
        <v>555240200105502</v>
      </c>
      <c r="T2030" s="85" t="s">
        <v>3917</v>
      </c>
    </row>
    <row r="2031" spans="19:20" ht="26.25" x14ac:dyDescent="0.25">
      <c r="S2031" s="84">
        <v>55541101</v>
      </c>
      <c r="T2031" s="85" t="s">
        <v>3918</v>
      </c>
    </row>
    <row r="2032" spans="19:20" x14ac:dyDescent="0.25">
      <c r="S2032" s="84">
        <v>55541201</v>
      </c>
      <c r="T2032" s="85" t="s">
        <v>3919</v>
      </c>
    </row>
    <row r="2033" spans="19:20" x14ac:dyDescent="0.25">
      <c r="S2033" s="84">
        <v>55541202</v>
      </c>
      <c r="T2033" s="85" t="s">
        <v>3920</v>
      </c>
    </row>
    <row r="2034" spans="19:20" x14ac:dyDescent="0.25">
      <c r="S2034" s="84">
        <v>55541203</v>
      </c>
      <c r="T2034" s="85" t="s">
        <v>3916</v>
      </c>
    </row>
    <row r="2035" spans="19:20" x14ac:dyDescent="0.25">
      <c r="S2035" s="84">
        <v>55541204</v>
      </c>
      <c r="T2035" s="85" t="s">
        <v>3917</v>
      </c>
    </row>
    <row r="2036" spans="19:20" ht="26.25" x14ac:dyDescent="0.25">
      <c r="S2036" s="84">
        <v>55542301</v>
      </c>
      <c r="T2036" s="85" t="s">
        <v>3921</v>
      </c>
    </row>
    <row r="2037" spans="19:20" ht="26.25" x14ac:dyDescent="0.25">
      <c r="S2037" s="84">
        <v>55542302</v>
      </c>
      <c r="T2037" s="85" t="s">
        <v>3922</v>
      </c>
    </row>
    <row r="2038" spans="19:20" x14ac:dyDescent="0.25">
      <c r="S2038" s="84">
        <v>55542303</v>
      </c>
      <c r="T2038" s="85" t="s">
        <v>3909</v>
      </c>
    </row>
    <row r="2039" spans="19:20" x14ac:dyDescent="0.25">
      <c r="S2039" s="84">
        <v>55544201</v>
      </c>
      <c r="T2039" s="85" t="s">
        <v>3923</v>
      </c>
    </row>
    <row r="2040" spans="19:20" ht="39" x14ac:dyDescent="0.25">
      <c r="S2040" s="84">
        <v>55545201</v>
      </c>
      <c r="T2040" s="85" t="s">
        <v>3924</v>
      </c>
    </row>
    <row r="2041" spans="19:20" ht="26.25" x14ac:dyDescent="0.25">
      <c r="S2041" s="84">
        <v>55547001</v>
      </c>
      <c r="T2041" s="85" t="s">
        <v>3925</v>
      </c>
    </row>
    <row r="2042" spans="19:20" x14ac:dyDescent="0.25">
      <c r="S2042" s="84">
        <v>55548301</v>
      </c>
      <c r="T2042" s="85" t="s">
        <v>3926</v>
      </c>
    </row>
    <row r="2043" spans="19:20" ht="26.25" x14ac:dyDescent="0.25">
      <c r="S2043" s="84">
        <v>55549901</v>
      </c>
      <c r="T2043" s="85" t="s">
        <v>3901</v>
      </c>
    </row>
    <row r="2044" spans="19:20" ht="26.25" x14ac:dyDescent="0.25">
      <c r="S2044" s="84">
        <v>55549902</v>
      </c>
      <c r="T2044" s="85" t="s">
        <v>3902</v>
      </c>
    </row>
    <row r="2045" spans="19:20" x14ac:dyDescent="0.25">
      <c r="S2045" s="84">
        <v>55549903</v>
      </c>
      <c r="T2045" s="85" t="s">
        <v>3927</v>
      </c>
    </row>
    <row r="2046" spans="19:20" ht="26.25" x14ac:dyDescent="0.25">
      <c r="S2046" s="84">
        <v>55581201</v>
      </c>
      <c r="T2046" s="85" t="s">
        <v>3928</v>
      </c>
    </row>
    <row r="2047" spans="19:20" ht="26.25" x14ac:dyDescent="0.25">
      <c r="S2047" s="84">
        <v>55620301</v>
      </c>
      <c r="T2047" s="85" t="s">
        <v>3929</v>
      </c>
    </row>
    <row r="2048" spans="19:20" ht="26.25" x14ac:dyDescent="0.25">
      <c r="S2048" s="84">
        <v>55620302</v>
      </c>
      <c r="T2048" s="85" t="s">
        <v>3930</v>
      </c>
    </row>
    <row r="2049" spans="19:20" x14ac:dyDescent="0.25">
      <c r="S2049" s="84">
        <v>55620303</v>
      </c>
      <c r="T2049" s="85" t="s">
        <v>3931</v>
      </c>
    </row>
    <row r="2050" spans="19:20" x14ac:dyDescent="0.25">
      <c r="S2050" s="84">
        <v>55620304</v>
      </c>
      <c r="T2050" s="85" t="s">
        <v>3932</v>
      </c>
    </row>
    <row r="2051" spans="19:20" ht="26.25" x14ac:dyDescent="0.25">
      <c r="S2051" s="84">
        <v>55620601</v>
      </c>
      <c r="T2051" s="85" t="s">
        <v>3933</v>
      </c>
    </row>
    <row r="2052" spans="19:20" ht="26.25" x14ac:dyDescent="0.25">
      <c r="S2052" s="84">
        <v>55620602</v>
      </c>
      <c r="T2052" s="85" t="s">
        <v>3934</v>
      </c>
    </row>
    <row r="2053" spans="19:20" x14ac:dyDescent="0.25">
      <c r="S2053" s="84">
        <v>556210100000000</v>
      </c>
      <c r="T2053" s="85" t="s">
        <v>3935</v>
      </c>
    </row>
    <row r="2054" spans="19:20" ht="26.25" x14ac:dyDescent="0.25">
      <c r="S2054" s="84">
        <v>556210100105501</v>
      </c>
      <c r="T2054" s="85" t="s">
        <v>3936</v>
      </c>
    </row>
    <row r="2055" spans="19:20" x14ac:dyDescent="0.25">
      <c r="S2055" s="84">
        <v>556210100105502</v>
      </c>
      <c r="T2055" s="85" t="s">
        <v>3937</v>
      </c>
    </row>
    <row r="2056" spans="19:20" x14ac:dyDescent="0.25">
      <c r="S2056" s="84">
        <v>556210100105503</v>
      </c>
      <c r="T2056" s="85" t="s">
        <v>3938</v>
      </c>
    </row>
    <row r="2057" spans="19:20" x14ac:dyDescent="0.25">
      <c r="S2057" s="84">
        <v>556210100105504</v>
      </c>
      <c r="T2057" s="85" t="s">
        <v>3932</v>
      </c>
    </row>
    <row r="2058" spans="19:20" ht="26.25" x14ac:dyDescent="0.25">
      <c r="S2058" s="84">
        <v>556210100105505</v>
      </c>
      <c r="T2058" s="85" t="s">
        <v>3939</v>
      </c>
    </row>
    <row r="2059" spans="19:20" ht="26.25" x14ac:dyDescent="0.25">
      <c r="S2059" s="84">
        <v>556210100105506</v>
      </c>
      <c r="T2059" s="85" t="s">
        <v>3940</v>
      </c>
    </row>
    <row r="2060" spans="19:20" x14ac:dyDescent="0.25">
      <c r="S2060" s="84">
        <v>556210100105507</v>
      </c>
      <c r="T2060" s="85" t="s">
        <v>3941</v>
      </c>
    </row>
    <row r="2061" spans="19:20" x14ac:dyDescent="0.25">
      <c r="S2061" s="84">
        <v>556210200000000</v>
      </c>
      <c r="T2061" s="85" t="s">
        <v>3942</v>
      </c>
    </row>
    <row r="2062" spans="19:20" ht="26.25" x14ac:dyDescent="0.25">
      <c r="S2062" s="84">
        <v>556210200105501</v>
      </c>
      <c r="T2062" s="85" t="s">
        <v>3943</v>
      </c>
    </row>
    <row r="2063" spans="19:20" ht="26.25" x14ac:dyDescent="0.25">
      <c r="S2063" s="84">
        <v>556210200105502</v>
      </c>
      <c r="T2063" s="85" t="s">
        <v>3933</v>
      </c>
    </row>
    <row r="2064" spans="19:20" x14ac:dyDescent="0.25">
      <c r="S2064" s="84">
        <v>556210200105503</v>
      </c>
      <c r="T2064" s="85" t="s">
        <v>3944</v>
      </c>
    </row>
    <row r="2065" spans="19:20" ht="26.25" x14ac:dyDescent="0.25">
      <c r="S2065" s="84">
        <v>556210200105504</v>
      </c>
      <c r="T2065" s="85" t="s">
        <v>3945</v>
      </c>
    </row>
    <row r="2066" spans="19:20" ht="26.25" x14ac:dyDescent="0.25">
      <c r="S2066" s="84">
        <v>556210200105505</v>
      </c>
      <c r="T2066" s="85" t="s">
        <v>3934</v>
      </c>
    </row>
    <row r="2067" spans="19:20" x14ac:dyDescent="0.25">
      <c r="S2067" s="84">
        <v>556210200105506</v>
      </c>
      <c r="T2067" s="85" t="s">
        <v>3946</v>
      </c>
    </row>
    <row r="2068" spans="19:20" ht="26.25" x14ac:dyDescent="0.25">
      <c r="S2068" s="84">
        <v>556210200105507</v>
      </c>
      <c r="T2068" s="85" t="s">
        <v>3947</v>
      </c>
    </row>
    <row r="2069" spans="19:20" x14ac:dyDescent="0.25">
      <c r="S2069" s="84">
        <v>556210200105508</v>
      </c>
      <c r="T2069" s="85" t="s">
        <v>3931</v>
      </c>
    </row>
    <row r="2070" spans="19:20" ht="26.25" x14ac:dyDescent="0.25">
      <c r="S2070" s="84">
        <v>55622201</v>
      </c>
      <c r="T2070" s="85" t="s">
        <v>3948</v>
      </c>
    </row>
    <row r="2071" spans="19:20" x14ac:dyDescent="0.25">
      <c r="S2071" s="84">
        <v>556230100000000</v>
      </c>
      <c r="T2071" s="85" t="s">
        <v>3949</v>
      </c>
    </row>
    <row r="2072" spans="19:20" ht="39" x14ac:dyDescent="0.25">
      <c r="S2072" s="84">
        <v>55624901</v>
      </c>
      <c r="T2072" s="85" t="s">
        <v>3950</v>
      </c>
    </row>
    <row r="2073" spans="19:20" ht="26.25" x14ac:dyDescent="0.25">
      <c r="S2073" s="84">
        <v>55624902</v>
      </c>
      <c r="T2073" s="85" t="s">
        <v>3945</v>
      </c>
    </row>
    <row r="2074" spans="19:20" x14ac:dyDescent="0.25">
      <c r="S2074" s="84">
        <v>557250100000000</v>
      </c>
      <c r="T2074" s="85" t="s">
        <v>3951</v>
      </c>
    </row>
    <row r="2075" spans="19:20" ht="26.25" x14ac:dyDescent="0.25">
      <c r="S2075" s="84">
        <v>557250100105501</v>
      </c>
      <c r="T2075" s="85" t="s">
        <v>3913</v>
      </c>
    </row>
    <row r="2076" spans="19:20" ht="26.25" x14ac:dyDescent="0.25">
      <c r="S2076" s="84">
        <v>557250100105502</v>
      </c>
      <c r="T2076" s="85" t="s">
        <v>3912</v>
      </c>
    </row>
    <row r="2077" spans="19:20" ht="26.25" x14ac:dyDescent="0.25">
      <c r="S2077" s="84">
        <v>557610100000000</v>
      </c>
      <c r="T2077" s="85" t="s">
        <v>3952</v>
      </c>
    </row>
    <row r="2078" spans="19:20" x14ac:dyDescent="0.25">
      <c r="S2078" s="84">
        <v>557620130000000</v>
      </c>
      <c r="T2078" s="85" t="s">
        <v>3953</v>
      </c>
    </row>
    <row r="2079" spans="19:20" x14ac:dyDescent="0.25">
      <c r="S2079" s="84">
        <v>55782201</v>
      </c>
      <c r="T2079" s="85" t="s">
        <v>3954</v>
      </c>
    </row>
    <row r="2080" spans="19:20" x14ac:dyDescent="0.25">
      <c r="S2080" s="84">
        <v>55786201</v>
      </c>
      <c r="T2080" s="85" t="s">
        <v>3898</v>
      </c>
    </row>
    <row r="2081" spans="19:20" x14ac:dyDescent="0.25">
      <c r="S2081" s="84">
        <v>55787201</v>
      </c>
      <c r="T2081" s="85" t="s">
        <v>3955</v>
      </c>
    </row>
    <row r="2082" spans="19:20" x14ac:dyDescent="0.25">
      <c r="S2082" s="84">
        <v>558100100000000</v>
      </c>
      <c r="T2082" s="85" t="s">
        <v>3956</v>
      </c>
    </row>
    <row r="2083" spans="19:20" x14ac:dyDescent="0.25">
      <c r="S2083" s="84">
        <v>558100100105501</v>
      </c>
      <c r="T2083" s="85" t="s">
        <v>3926</v>
      </c>
    </row>
    <row r="2084" spans="19:20" x14ac:dyDescent="0.25">
      <c r="S2084" s="84">
        <v>558100100105502</v>
      </c>
      <c r="T2084" s="85" t="s">
        <v>3957</v>
      </c>
    </row>
    <row r="2085" spans="19:20" x14ac:dyDescent="0.25">
      <c r="S2085" s="84">
        <v>558100100105503</v>
      </c>
      <c r="T2085" s="85" t="s">
        <v>3958</v>
      </c>
    </row>
    <row r="2086" spans="19:20" x14ac:dyDescent="0.25">
      <c r="S2086" s="84">
        <v>558100100105504</v>
      </c>
      <c r="T2086" s="85" t="s">
        <v>3927</v>
      </c>
    </row>
    <row r="2087" spans="19:20" x14ac:dyDescent="0.25">
      <c r="S2087" s="84">
        <v>558100100105505</v>
      </c>
      <c r="T2087" s="85" t="s">
        <v>3923</v>
      </c>
    </row>
    <row r="2088" spans="19:20" x14ac:dyDescent="0.25">
      <c r="S2088" s="84">
        <v>558100100105506</v>
      </c>
      <c r="T2088" s="85" t="s">
        <v>3959</v>
      </c>
    </row>
    <row r="2089" spans="19:20" x14ac:dyDescent="0.25">
      <c r="S2089" s="84">
        <v>558100100105507</v>
      </c>
      <c r="T2089" s="85" t="s">
        <v>3960</v>
      </c>
    </row>
    <row r="2090" spans="19:20" x14ac:dyDescent="0.25">
      <c r="S2090" s="84">
        <v>558100100105508</v>
      </c>
      <c r="T2090" s="85" t="s">
        <v>3961</v>
      </c>
    </row>
    <row r="2091" spans="19:20" x14ac:dyDescent="0.25">
      <c r="S2091" s="84">
        <v>558100100105509</v>
      </c>
      <c r="T2091" s="85" t="s">
        <v>3962</v>
      </c>
    </row>
    <row r="2092" spans="19:20" ht="26.25" x14ac:dyDescent="0.25">
      <c r="S2092" s="84">
        <v>558100100105510</v>
      </c>
      <c r="T2092" s="85" t="s">
        <v>3922</v>
      </c>
    </row>
    <row r="2093" spans="19:20" x14ac:dyDescent="0.25">
      <c r="S2093" s="84">
        <v>558100100105511</v>
      </c>
      <c r="T2093" s="85" t="s">
        <v>3963</v>
      </c>
    </row>
    <row r="2094" spans="19:20" x14ac:dyDescent="0.25">
      <c r="S2094" s="84">
        <v>558100100105512</v>
      </c>
      <c r="T2094" s="85" t="s">
        <v>3964</v>
      </c>
    </row>
    <row r="2095" spans="19:20" x14ac:dyDescent="0.25">
      <c r="S2095" s="84">
        <v>558100100105513</v>
      </c>
      <c r="T2095" s="85" t="s">
        <v>3965</v>
      </c>
    </row>
    <row r="2096" spans="19:20" ht="26.25" x14ac:dyDescent="0.25">
      <c r="S2096" s="84">
        <v>558120130000000</v>
      </c>
      <c r="T2096" s="85" t="s">
        <v>3966</v>
      </c>
    </row>
    <row r="2097" spans="19:20" x14ac:dyDescent="0.25">
      <c r="S2097" s="84">
        <v>558120130105501</v>
      </c>
      <c r="T2097" s="85" t="s">
        <v>3955</v>
      </c>
    </row>
    <row r="2098" spans="19:20" x14ac:dyDescent="0.25">
      <c r="S2098" s="84">
        <v>558120130105502</v>
      </c>
      <c r="T2098" s="85" t="s">
        <v>3954</v>
      </c>
    </row>
    <row r="2099" spans="19:20" x14ac:dyDescent="0.25">
      <c r="S2099" s="84">
        <v>55840901</v>
      </c>
      <c r="T2099" s="85" t="s">
        <v>3869</v>
      </c>
    </row>
    <row r="2100" spans="19:20" x14ac:dyDescent="0.25">
      <c r="S2100" s="84">
        <v>55840902</v>
      </c>
      <c r="T2100" s="85" t="s">
        <v>3870</v>
      </c>
    </row>
    <row r="2101" spans="19:20" x14ac:dyDescent="0.25">
      <c r="S2101" s="84">
        <v>55840903</v>
      </c>
      <c r="T2101" s="85" t="s">
        <v>3871</v>
      </c>
    </row>
    <row r="2102" spans="19:20" x14ac:dyDescent="0.25">
      <c r="S2102" s="84">
        <v>55841901</v>
      </c>
      <c r="T2102" s="85" t="s">
        <v>3873</v>
      </c>
    </row>
    <row r="2103" spans="19:20" x14ac:dyDescent="0.25">
      <c r="S2103" s="84">
        <v>55841902</v>
      </c>
      <c r="T2103" s="85" t="s">
        <v>3953</v>
      </c>
    </row>
    <row r="2104" spans="19:20" ht="26.25" x14ac:dyDescent="0.25">
      <c r="S2104" s="84">
        <v>55893301</v>
      </c>
      <c r="T2104" s="85" t="s">
        <v>3967</v>
      </c>
    </row>
    <row r="2105" spans="19:20" x14ac:dyDescent="0.25">
      <c r="S2105" s="84">
        <v>611400100000000</v>
      </c>
      <c r="T2105" s="85" t="s">
        <v>3968</v>
      </c>
    </row>
    <row r="2106" spans="19:20" x14ac:dyDescent="0.25">
      <c r="S2106" s="84">
        <v>613130100000000</v>
      </c>
      <c r="T2106" s="85" t="s">
        <v>3969</v>
      </c>
    </row>
    <row r="2107" spans="19:20" x14ac:dyDescent="0.25">
      <c r="S2107" s="84">
        <v>613440100000000</v>
      </c>
      <c r="T2107" s="85" t="s">
        <v>3970</v>
      </c>
    </row>
    <row r="2108" spans="19:20" x14ac:dyDescent="0.25">
      <c r="S2108" s="84">
        <v>613440300000000</v>
      </c>
      <c r="T2108" s="85" t="s">
        <v>3971</v>
      </c>
    </row>
    <row r="2109" spans="19:20" x14ac:dyDescent="0.25">
      <c r="S2109" s="84">
        <v>613440300106101</v>
      </c>
      <c r="T2109" s="85" t="s">
        <v>3972</v>
      </c>
    </row>
    <row r="2110" spans="19:20" x14ac:dyDescent="0.25">
      <c r="S2110" s="84">
        <v>613440300106102</v>
      </c>
      <c r="T2110" s="85" t="s">
        <v>3973</v>
      </c>
    </row>
    <row r="2111" spans="19:20" x14ac:dyDescent="0.25">
      <c r="S2111" s="84">
        <v>613440300106103</v>
      </c>
      <c r="T2111" s="85" t="s">
        <v>3974</v>
      </c>
    </row>
    <row r="2112" spans="19:20" x14ac:dyDescent="0.25">
      <c r="S2112" s="84">
        <v>613440300106104</v>
      </c>
      <c r="T2112" s="85" t="s">
        <v>3975</v>
      </c>
    </row>
    <row r="2113" spans="19:20" x14ac:dyDescent="0.25">
      <c r="S2113" s="84">
        <v>613440400000000</v>
      </c>
      <c r="T2113" s="85" t="s">
        <v>3976</v>
      </c>
    </row>
    <row r="2114" spans="19:20" x14ac:dyDescent="0.25">
      <c r="S2114" s="84">
        <v>613450100000000</v>
      </c>
      <c r="T2114" s="85" t="s">
        <v>3977</v>
      </c>
    </row>
    <row r="2115" spans="19:20" x14ac:dyDescent="0.25">
      <c r="S2115" s="84">
        <v>613450100106101</v>
      </c>
      <c r="T2115" s="85" t="s">
        <v>3978</v>
      </c>
    </row>
    <row r="2116" spans="19:20" x14ac:dyDescent="0.25">
      <c r="S2116" s="84">
        <v>613450100106102</v>
      </c>
      <c r="T2116" s="85" t="s">
        <v>3979</v>
      </c>
    </row>
    <row r="2117" spans="19:20" x14ac:dyDescent="0.25">
      <c r="S2117" s="84">
        <v>615210100000000</v>
      </c>
      <c r="T2117" s="85" t="s">
        <v>3980</v>
      </c>
    </row>
    <row r="2118" spans="19:20" x14ac:dyDescent="0.25">
      <c r="S2118" s="84">
        <v>615210100106101</v>
      </c>
      <c r="T2118" s="85" t="s">
        <v>3981</v>
      </c>
    </row>
    <row r="2119" spans="19:20" x14ac:dyDescent="0.25">
      <c r="S2119" s="84">
        <v>615210100106102</v>
      </c>
      <c r="T2119" s="85" t="s">
        <v>3982</v>
      </c>
    </row>
    <row r="2120" spans="19:20" x14ac:dyDescent="0.25">
      <c r="S2120" s="84">
        <v>615820130000000</v>
      </c>
      <c r="T2120" s="85" t="s">
        <v>3983</v>
      </c>
    </row>
    <row r="2121" spans="19:20" x14ac:dyDescent="0.25">
      <c r="S2121" s="84">
        <v>615820131005201</v>
      </c>
      <c r="T2121" s="85" t="s">
        <v>3984</v>
      </c>
    </row>
    <row r="2122" spans="19:20" x14ac:dyDescent="0.25">
      <c r="S2122" s="84">
        <v>618610100000000</v>
      </c>
      <c r="T2122" s="85" t="s">
        <v>3985</v>
      </c>
    </row>
    <row r="2123" spans="19:20" x14ac:dyDescent="0.25">
      <c r="S2123" s="84">
        <v>618610100106101</v>
      </c>
      <c r="T2123" s="85" t="s">
        <v>3986</v>
      </c>
    </row>
    <row r="2124" spans="19:20" ht="26.25" x14ac:dyDescent="0.25">
      <c r="S2124" s="84">
        <v>618610100106102</v>
      </c>
      <c r="T2124" s="85" t="s">
        <v>3987</v>
      </c>
    </row>
    <row r="2125" spans="19:20" x14ac:dyDescent="0.25">
      <c r="S2125" s="84">
        <v>618610100106103</v>
      </c>
      <c r="T2125" s="85" t="s">
        <v>3988</v>
      </c>
    </row>
    <row r="2126" spans="19:20" x14ac:dyDescent="0.25">
      <c r="S2126" s="84">
        <v>618610100106104</v>
      </c>
      <c r="T2126" s="85" t="s">
        <v>3989</v>
      </c>
    </row>
    <row r="2127" spans="19:20" x14ac:dyDescent="0.25">
      <c r="S2127" s="84">
        <v>618620130000000</v>
      </c>
      <c r="T2127" s="85" t="s">
        <v>3990</v>
      </c>
    </row>
    <row r="2128" spans="19:20" x14ac:dyDescent="0.25">
      <c r="S2128" s="84">
        <v>618620131005201</v>
      </c>
      <c r="T2128" s="85" t="s">
        <v>3991</v>
      </c>
    </row>
    <row r="2129" spans="19:20" x14ac:dyDescent="0.25">
      <c r="S2129" s="84">
        <v>71140801</v>
      </c>
      <c r="T2129" s="85" t="s">
        <v>3992</v>
      </c>
    </row>
    <row r="2130" spans="19:20" x14ac:dyDescent="0.25">
      <c r="S2130" s="84">
        <v>71343701</v>
      </c>
      <c r="T2130" s="85" t="s">
        <v>3970</v>
      </c>
    </row>
    <row r="2131" spans="19:20" x14ac:dyDescent="0.25">
      <c r="S2131" s="84">
        <v>71343703</v>
      </c>
      <c r="T2131" s="85" t="s">
        <v>3976</v>
      </c>
    </row>
    <row r="2132" spans="19:20" ht="26.25" x14ac:dyDescent="0.25">
      <c r="S2132" s="84">
        <v>71343704</v>
      </c>
      <c r="T2132" s="85" t="s">
        <v>3993</v>
      </c>
    </row>
    <row r="2133" spans="19:20" x14ac:dyDescent="0.25">
      <c r="S2133" s="84">
        <v>71344301</v>
      </c>
      <c r="T2133" s="85" t="s">
        <v>3994</v>
      </c>
    </row>
    <row r="2134" spans="19:20" x14ac:dyDescent="0.25">
      <c r="S2134" s="84">
        <v>71548301</v>
      </c>
      <c r="T2134" s="85" t="s">
        <v>3995</v>
      </c>
    </row>
    <row r="2135" spans="19:20" x14ac:dyDescent="0.25">
      <c r="S2135" s="84">
        <v>71549901</v>
      </c>
      <c r="T2135" s="85" t="s">
        <v>3996</v>
      </c>
    </row>
    <row r="2136" spans="19:20" ht="26.25" x14ac:dyDescent="0.25">
      <c r="S2136" s="84">
        <v>71580101</v>
      </c>
      <c r="T2136" s="85" t="s">
        <v>3997</v>
      </c>
    </row>
    <row r="2137" spans="19:20" ht="26.25" x14ac:dyDescent="0.25">
      <c r="S2137" s="84">
        <v>71840701</v>
      </c>
      <c r="T2137" s="85" t="s">
        <v>3998</v>
      </c>
    </row>
    <row r="2138" spans="19:20" x14ac:dyDescent="0.25">
      <c r="S2138" s="84">
        <v>71840702</v>
      </c>
      <c r="T2138" s="85" t="s">
        <v>3979</v>
      </c>
    </row>
    <row r="2139" spans="19:20" x14ac:dyDescent="0.25">
      <c r="S2139" s="84">
        <v>71891201</v>
      </c>
      <c r="T2139" s="85" t="s">
        <v>3999</v>
      </c>
    </row>
    <row r="2140" spans="19:20" x14ac:dyDescent="0.25">
      <c r="S2140" s="84">
        <v>71891202</v>
      </c>
      <c r="T2140" s="85" t="s">
        <v>4000</v>
      </c>
    </row>
    <row r="2141" spans="19:20" ht="26.25" x14ac:dyDescent="0.25">
      <c r="S2141" s="84">
        <v>71891502</v>
      </c>
      <c r="T2141" s="85" t="s">
        <v>4001</v>
      </c>
    </row>
  </sheetData>
  <sheetProtection password="DC68" sheet="1" objects="1" scenarios="1" selectLockedCells="1"/>
  <mergeCells count="219">
    <mergeCell ref="H58:H59"/>
    <mergeCell ref="C73:D73"/>
    <mergeCell ref="E73:F73"/>
    <mergeCell ref="H73:H74"/>
    <mergeCell ref="E231:F231"/>
    <mergeCell ref="E232:F232"/>
    <mergeCell ref="E228:F228"/>
    <mergeCell ref="E229:F229"/>
    <mergeCell ref="E230:F230"/>
    <mergeCell ref="E218:F218"/>
    <mergeCell ref="E219:F219"/>
    <mergeCell ref="E220:F220"/>
    <mergeCell ref="E215:F215"/>
    <mergeCell ref="E216:F216"/>
    <mergeCell ref="E217:F217"/>
    <mergeCell ref="E213:F213"/>
    <mergeCell ref="E214:F214"/>
    <mergeCell ref="E211:F211"/>
    <mergeCell ref="E212:F212"/>
    <mergeCell ref="E210:F210"/>
    <mergeCell ref="E209:F209"/>
    <mergeCell ref="C209:D209"/>
    <mergeCell ref="E204:F204"/>
    <mergeCell ref="E192:F192"/>
    <mergeCell ref="C245:F245"/>
    <mergeCell ref="C247:F247"/>
    <mergeCell ref="E235:F235"/>
    <mergeCell ref="C241:F241"/>
    <mergeCell ref="E233:F233"/>
    <mergeCell ref="E234:F234"/>
    <mergeCell ref="E226:F226"/>
    <mergeCell ref="E227:F227"/>
    <mergeCell ref="E221:F221"/>
    <mergeCell ref="E224:F224"/>
    <mergeCell ref="E223:F223"/>
    <mergeCell ref="E225:F225"/>
    <mergeCell ref="C223:D223"/>
    <mergeCell ref="C238:F238"/>
    <mergeCell ref="C237:F237"/>
    <mergeCell ref="H43:H44"/>
    <mergeCell ref="H90:H91"/>
    <mergeCell ref="H105:H106"/>
    <mergeCell ref="H120:H121"/>
    <mergeCell ref="H134:H135"/>
    <mergeCell ref="H149:H150"/>
    <mergeCell ref="H164:H165"/>
    <mergeCell ref="E175:F175"/>
    <mergeCell ref="E176:F176"/>
    <mergeCell ref="E169:F169"/>
    <mergeCell ref="E170:F170"/>
    <mergeCell ref="E171:F171"/>
    <mergeCell ref="E166:F166"/>
    <mergeCell ref="E160:F160"/>
    <mergeCell ref="E161:F161"/>
    <mergeCell ref="E165:F165"/>
    <mergeCell ref="E164:F164"/>
    <mergeCell ref="E157:F157"/>
    <mergeCell ref="E158:F158"/>
    <mergeCell ref="E159:F159"/>
    <mergeCell ref="E154:F154"/>
    <mergeCell ref="E155:F155"/>
    <mergeCell ref="E156:F156"/>
    <mergeCell ref="E151:F151"/>
    <mergeCell ref="H209:H210"/>
    <mergeCell ref="H223:H224"/>
    <mergeCell ref="H178:H179"/>
    <mergeCell ref="H192:H193"/>
    <mergeCell ref="E172:F172"/>
    <mergeCell ref="E173:F173"/>
    <mergeCell ref="E174:F174"/>
    <mergeCell ref="E190:F190"/>
    <mergeCell ref="E167:F167"/>
    <mergeCell ref="E168:F168"/>
    <mergeCell ref="C206:F207"/>
    <mergeCell ref="C178:D178"/>
    <mergeCell ref="C192:D192"/>
    <mergeCell ref="E178:F178"/>
    <mergeCell ref="E152:F152"/>
    <mergeCell ref="E153:F153"/>
    <mergeCell ref="E145:F145"/>
    <mergeCell ref="E146:F146"/>
    <mergeCell ref="E150:F150"/>
    <mergeCell ref="E149:F149"/>
    <mergeCell ref="E142:F142"/>
    <mergeCell ref="E143:F143"/>
    <mergeCell ref="E144:F144"/>
    <mergeCell ref="E123:F123"/>
    <mergeCell ref="E124:F124"/>
    <mergeCell ref="E139:F139"/>
    <mergeCell ref="E140:F140"/>
    <mergeCell ref="E141:F141"/>
    <mergeCell ref="E136:F136"/>
    <mergeCell ref="E137:F137"/>
    <mergeCell ref="E138:F138"/>
    <mergeCell ref="E131:F131"/>
    <mergeCell ref="E132:F132"/>
    <mergeCell ref="E135:F135"/>
    <mergeCell ref="E134:F134"/>
    <mergeCell ref="E45:F45"/>
    <mergeCell ref="E44:F44"/>
    <mergeCell ref="E74:F74"/>
    <mergeCell ref="E117:F117"/>
    <mergeCell ref="E121:F121"/>
    <mergeCell ref="E120:F120"/>
    <mergeCell ref="E83:F83"/>
    <mergeCell ref="E114:F114"/>
    <mergeCell ref="E84:F84"/>
    <mergeCell ref="E115:F115"/>
    <mergeCell ref="E85:F85"/>
    <mergeCell ref="E116:F116"/>
    <mergeCell ref="E110:F110"/>
    <mergeCell ref="E93:F93"/>
    <mergeCell ref="E108:F108"/>
    <mergeCell ref="E47:F47"/>
    <mergeCell ref="E79:F79"/>
    <mergeCell ref="E48:F48"/>
    <mergeCell ref="E49:F49"/>
    <mergeCell ref="E50:F50"/>
    <mergeCell ref="E51:F51"/>
    <mergeCell ref="E53:F53"/>
    <mergeCell ref="E55:F55"/>
    <mergeCell ref="E52:F52"/>
    <mergeCell ref="C28:D28"/>
    <mergeCell ref="C43:D43"/>
    <mergeCell ref="E30:F30"/>
    <mergeCell ref="E37:F37"/>
    <mergeCell ref="E39:F39"/>
    <mergeCell ref="E40:F40"/>
    <mergeCell ref="E33:F33"/>
    <mergeCell ref="E43:F43"/>
    <mergeCell ref="E38:F38"/>
    <mergeCell ref="E21:F21"/>
    <mergeCell ref="E22:F22"/>
    <mergeCell ref="H13:H14"/>
    <mergeCell ref="E32:F32"/>
    <mergeCell ref="E25:F25"/>
    <mergeCell ref="E17:F17"/>
    <mergeCell ref="E29:F29"/>
    <mergeCell ref="E24:F24"/>
    <mergeCell ref="E16:F16"/>
    <mergeCell ref="E19:F19"/>
    <mergeCell ref="E20:F20"/>
    <mergeCell ref="H28:H29"/>
    <mergeCell ref="E31:F31"/>
    <mergeCell ref="C88:D88"/>
    <mergeCell ref="E60:F60"/>
    <mergeCell ref="E63:F63"/>
    <mergeCell ref="E68:F68"/>
    <mergeCell ref="E62:F62"/>
    <mergeCell ref="E70:F70"/>
    <mergeCell ref="E59:F59"/>
    <mergeCell ref="C58:D58"/>
    <mergeCell ref="E58:F58"/>
    <mergeCell ref="E77:F77"/>
    <mergeCell ref="E75:F75"/>
    <mergeCell ref="E76:F76"/>
    <mergeCell ref="E80:F80"/>
    <mergeCell ref="E81:F81"/>
    <mergeCell ref="E82:F82"/>
    <mergeCell ref="E97:F97"/>
    <mergeCell ref="E67:F67"/>
    <mergeCell ref="E69:F69"/>
    <mergeCell ref="E99:F99"/>
    <mergeCell ref="E94:F94"/>
    <mergeCell ref="C120:D120"/>
    <mergeCell ref="C134:D134"/>
    <mergeCell ref="C149:D149"/>
    <mergeCell ref="C164:D164"/>
    <mergeCell ref="E78:F78"/>
    <mergeCell ref="E109:F109"/>
    <mergeCell ref="C90:D90"/>
    <mergeCell ref="C105:D105"/>
    <mergeCell ref="E111:F111"/>
    <mergeCell ref="E112:F112"/>
    <mergeCell ref="E113:F113"/>
    <mergeCell ref="E98:F98"/>
    <mergeCell ref="E128:F128"/>
    <mergeCell ref="E129:F129"/>
    <mergeCell ref="E130:F130"/>
    <mergeCell ref="E125:F125"/>
    <mergeCell ref="E126:F126"/>
    <mergeCell ref="E127:F127"/>
    <mergeCell ref="E122:F122"/>
    <mergeCell ref="C2:F2"/>
    <mergeCell ref="C3:F3"/>
    <mergeCell ref="C4:F4"/>
    <mergeCell ref="D10:F10"/>
    <mergeCell ref="E15:F15"/>
    <mergeCell ref="E14:F14"/>
    <mergeCell ref="C5:F5"/>
    <mergeCell ref="C6:F6"/>
    <mergeCell ref="E13:F13"/>
    <mergeCell ref="C13:D13"/>
    <mergeCell ref="C11:F11"/>
    <mergeCell ref="C7:F7"/>
    <mergeCell ref="H9:H10"/>
    <mergeCell ref="E107:F107"/>
    <mergeCell ref="E18:F18"/>
    <mergeCell ref="E100:F100"/>
    <mergeCell ref="E101:F101"/>
    <mergeCell ref="E102:F102"/>
    <mergeCell ref="E106:F106"/>
    <mergeCell ref="E91:F91"/>
    <mergeCell ref="E105:F105"/>
    <mergeCell ref="E90:F90"/>
    <mergeCell ref="E36:F36"/>
    <mergeCell ref="E61:F61"/>
    <mergeCell ref="E92:F92"/>
    <mergeCell ref="E28:F28"/>
    <mergeCell ref="E34:F34"/>
    <mergeCell ref="E35:F35"/>
    <mergeCell ref="E54:F54"/>
    <mergeCell ref="E46:F46"/>
    <mergeCell ref="E23:F23"/>
    <mergeCell ref="E64:F64"/>
    <mergeCell ref="E95:F95"/>
    <mergeCell ref="E65:F65"/>
    <mergeCell ref="E96:F96"/>
    <mergeCell ref="E66:F66"/>
  </mergeCells>
  <phoneticPr fontId="0" type="noConversion"/>
  <conditionalFormatting sqref="H2:H8 H11 H774:H64957">
    <cfRule type="cellIs" dxfId="6" priority="2" stopIfTrue="1" operator="equal">
      <formula>"Kitöltetlen a táblázat!"</formula>
    </cfRule>
  </conditionalFormatting>
  <conditionalFormatting sqref="C241:F241">
    <cfRule type="cellIs" dxfId="5" priority="3" stopIfTrue="1" operator="equal">
      <formula>"Nem teljes a lap kitöltöttsége!"</formula>
    </cfRule>
  </conditionalFormatting>
  <conditionalFormatting sqref="H12:H57 H86:H773">
    <cfRule type="cellIs" dxfId="4" priority="4" stopIfTrue="1" operator="equal">
      <formula>"Kitöltetlen a táblázat!"</formula>
    </cfRule>
  </conditionalFormatting>
  <conditionalFormatting sqref="L254:L983">
    <cfRule type="cellIs" dxfId="3" priority="5" stopIfTrue="1" operator="equal">
      <formula>TRUE</formula>
    </cfRule>
  </conditionalFormatting>
  <conditionalFormatting sqref="H9:H10">
    <cfRule type="cellIs" dxfId="2" priority="6" stopIfTrue="1" operator="equal">
      <formula>"Nincs még megadva a szerződésszám!"</formula>
    </cfRule>
  </conditionalFormatting>
  <conditionalFormatting sqref="C11:F11">
    <cfRule type="cellIs" dxfId="1" priority="7" stopIfTrue="1" operator="equal">
      <formula>"Önöknek több szerződésük is van, kérjük minden szerződéshez külön töltsön ki egy adatlapot!"</formula>
    </cfRule>
  </conditionalFormatting>
  <conditionalFormatting sqref="H58:H85">
    <cfRule type="cellIs" dxfId="0" priority="1" stopIfTrue="1" operator="equal">
      <formula>"Kitöltetlen a táblázat!"</formula>
    </cfRule>
  </conditionalFormatting>
  <dataValidations xWindow="262" yWindow="676" count="2">
    <dataValidation allowBlank="1" showErrorMessage="1" sqref="C60:F69 C225:F234 C30:F39 C75:F84 C92:F101 C107:F116 C122:F131 C136:F145 C151:F160 C166:F175 C180:F189 C194:F203 C211:F220 C45:F54 C15:F24"/>
    <dataValidation type="list" allowBlank="1" showInputMessage="1" showErrorMessage="1" errorTitle="Hiba!" error="Ez a szerződésszám nem megfelelő!_x000a_Csak a listában szereplő adat választható, vagy írható be!" promptTitle="Választólista" prompt="Kérjük válasszon a jobb oldali nyíl segítségével a legördülő listából, vagy írja be szerződésszámát!_x000a_A legördülő lista jobb láthatósága érdekében a munkalapnézetet célszerű legalább 100%-ra állítani!_x000a__x000a_" sqref="D9">
      <formula1>J254:J1036</formula1>
    </dataValidation>
  </dataValidations>
  <hyperlinks>
    <hyperlink ref="D246" r:id="rId1"/>
  </hyperlinks>
  <pageMargins left="0.75" right="0.75" top="1" bottom="1" header="0.5" footer="0.5"/>
  <pageSetup paperSize="9" scale="95" orientation="portrait" r:id="rId2"/>
  <headerFooter alignWithMargins="0">
    <oddFooter>&amp;P. oldal, összesen: &amp;N</oddFooter>
  </headerFooter>
  <rowBreaks count="8" manualBreakCount="8">
    <brk id="27" min="2" max="8" man="1"/>
    <brk id="86" min="2" max="8" man="1"/>
    <brk id="117" min="2" max="8" man="1"/>
    <brk id="146" min="2" max="8" man="1"/>
    <brk id="176" min="2" max="8" man="1"/>
    <brk id="204" min="2" max="8" man="1"/>
    <brk id="207" min="2" max="8" man="1"/>
    <brk id="222" min="2" max="8" man="1"/>
  </rowBreaks>
  <ignoredErrors>
    <ignoredError sqref="D114:D116 D129:D131 D143:D145 D173:D175 D189 D234 D62:D69 D15:D24 D37:D39 D30:D31 D50:D52 D45:D49 D53:D54 D60:D61 D82:D84 D75:D81 D97:D101 D92:D96 D108:D113 D122:D128 D136:D142 D159:D160 D151:D158 D166:D172 D187:D188 D180:D186 D201:D203 D194:D200 D218:D220 D211:D217 D232:D233 D226:D231 D32:D36" unlockedFormula="1"/>
    <ignoredError sqref="G4" numberStoredAsText="1"/>
  </ignoredErrors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3</vt:i4>
      </vt:variant>
    </vt:vector>
  </HeadingPairs>
  <TitlesOfParts>
    <vt:vector size="4" baseType="lpstr">
      <vt:lpstr>NFAKA2012</vt:lpstr>
      <vt:lpstr>jkjkjkjk</vt:lpstr>
      <vt:lpstr>NFAKA2012!Nyomtatási_terület</vt:lpstr>
      <vt:lpstr>NFAKA2012!Támogatási_szerződés_száma</vt:lpstr>
    </vt:vector>
  </TitlesOfParts>
  <Company>OM Alapkezelő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majorj</dc:creator>
  <cp:lastModifiedBy>Rózsafi Tamás</cp:lastModifiedBy>
  <cp:lastPrinted>2016-10-10T14:07:31Z</cp:lastPrinted>
  <dcterms:created xsi:type="dcterms:W3CDTF">2005-12-09T09:56:20Z</dcterms:created>
  <dcterms:modified xsi:type="dcterms:W3CDTF">2017-09-26T12:37:19Z</dcterms:modified>
</cp:coreProperties>
</file>