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410" windowHeight="10950"/>
  </bookViews>
  <sheets>
    <sheet name="Igénylés" sheetId="1" r:id="rId1"/>
  </sheets>
  <definedNames>
    <definedName name="_GoBack" localSheetId="0">Igénylés!#REF!</definedName>
    <definedName name="_xlnm.Print_Area" localSheetId="0">Igénylés!$A$1:$K$90</definedName>
  </definedNames>
  <calcPr calcId="145621"/>
</workbook>
</file>

<file path=xl/calcChain.xml><?xml version="1.0" encoding="utf-8"?>
<calcChain xmlns="http://schemas.openxmlformats.org/spreadsheetml/2006/main">
  <c r="E53" i="1" l="1"/>
  <c r="D54" i="1"/>
  <c r="E54" i="1"/>
  <c r="C54" i="1"/>
  <c r="E44" i="1"/>
  <c r="E43" i="1"/>
  <c r="C45" i="1"/>
  <c r="C32" i="1"/>
  <c r="K32" i="1" s="1"/>
  <c r="C33" i="1"/>
  <c r="K33" i="1" s="1"/>
  <c r="C34" i="1"/>
  <c r="K34" i="1" s="1"/>
  <c r="C31" i="1"/>
  <c r="D35" i="1"/>
  <c r="E35" i="1"/>
  <c r="F35" i="1"/>
  <c r="G35" i="1"/>
  <c r="H35" i="1"/>
  <c r="I35" i="1"/>
  <c r="J35" i="1"/>
  <c r="E21" i="1"/>
  <c r="E22" i="1"/>
  <c r="E23" i="1"/>
  <c r="E20" i="1"/>
  <c r="C24" i="1"/>
  <c r="E24" i="1" l="1"/>
  <c r="B61" i="1" s="1"/>
  <c r="C61" i="1" s="1"/>
  <c r="E75" i="1" s="1"/>
  <c r="E45" i="1"/>
  <c r="C35" i="1"/>
  <c r="F43" i="1"/>
  <c r="F52" i="1"/>
  <c r="K31" i="1"/>
  <c r="K35" i="1" s="1"/>
  <c r="F44" i="1"/>
  <c r="G44" i="1" s="1"/>
  <c r="F53" i="1"/>
  <c r="G53" i="1" s="1"/>
  <c r="C75" i="1" l="1"/>
  <c r="B68" i="1"/>
  <c r="C68" i="1" s="1"/>
  <c r="E76" i="1" s="1"/>
  <c r="C76" i="1"/>
  <c r="C77" i="1" s="1"/>
  <c r="F54" i="1"/>
  <c r="G52" i="1"/>
  <c r="G54" i="1" s="1"/>
  <c r="D76" i="1" s="1"/>
  <c r="F45" i="1"/>
  <c r="G43" i="1"/>
  <c r="G45" i="1" s="1"/>
  <c r="D75" i="1" s="1"/>
  <c r="D77" i="1" l="1"/>
  <c r="F75" i="1"/>
  <c r="F76" i="1"/>
  <c r="E77" i="1"/>
  <c r="F77" i="1" l="1"/>
  <c r="B84" i="1" s="1"/>
  <c r="D84" i="1" s="1"/>
</calcChain>
</file>

<file path=xl/sharedStrings.xml><?xml version="1.0" encoding="utf-8"?>
<sst xmlns="http://schemas.openxmlformats.org/spreadsheetml/2006/main" count="250" uniqueCount="161">
  <si>
    <t>Tanulmányi átlageredmény</t>
  </si>
  <si>
    <t>Hónapok száma</t>
  </si>
  <si>
    <t>fő</t>
  </si>
  <si>
    <t>Ft</t>
  </si>
  <si>
    <t>a</t>
  </si>
  <si>
    <t>b</t>
  </si>
  <si>
    <t>c</t>
  </si>
  <si>
    <t>d</t>
  </si>
  <si>
    <t>f</t>
  </si>
  <si>
    <t>g</t>
  </si>
  <si>
    <t>Ösztöndíj mértéke</t>
  </si>
  <si>
    <t>hó</t>
  </si>
  <si>
    <t>10.1</t>
  </si>
  <si>
    <t>10.2</t>
  </si>
  <si>
    <t>10.3</t>
  </si>
  <si>
    <t>10.4</t>
  </si>
  <si>
    <t>10.5</t>
  </si>
  <si>
    <t>10.6</t>
  </si>
  <si>
    <t>10.7</t>
  </si>
  <si>
    <t>10.8</t>
  </si>
  <si>
    <t>A</t>
  </si>
  <si>
    <t>B</t>
  </si>
  <si>
    <t>C</t>
  </si>
  <si>
    <t>D</t>
  </si>
  <si>
    <t>E</t>
  </si>
  <si>
    <t>F</t>
  </si>
  <si>
    <t>Ft/hó/fő</t>
  </si>
  <si>
    <t>Igényelt ösztöndíj összege</t>
  </si>
  <si>
    <t>h</t>
  </si>
  <si>
    <t>i</t>
  </si>
  <si>
    <t>j</t>
  </si>
  <si>
    <t>Pótigényléssel érintett ösztöndíjas tanulói összlétszám</t>
  </si>
  <si>
    <t>G</t>
  </si>
  <si>
    <t>H</t>
  </si>
  <si>
    <t>I</t>
  </si>
  <si>
    <t>J</t>
  </si>
  <si>
    <t>K</t>
  </si>
  <si>
    <t>Ösztöndíjas tanulói létszám az elmaradt hónapok tekintetében</t>
  </si>
  <si>
    <t>Támogatási szerződés száma:</t>
  </si>
  <si>
    <t>Támogatott neve:</t>
  </si>
  <si>
    <t>Támogatott címe:</t>
  </si>
  <si>
    <t>OM azonosítója:</t>
  </si>
  <si>
    <t>Pénzforgalmi számlaszám:</t>
  </si>
  <si>
    <t>Ügyintéző neve:</t>
  </si>
  <si>
    <t>Telefonszáma:</t>
  </si>
  <si>
    <t>E-mail címe: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</si>
  <si>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</si>
  <si>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</si>
  <si>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</si>
  <si>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</si>
  <si>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</si>
  <si>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</si>
  <si>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</si>
  <si>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</si>
  <si>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9. </t>
  </si>
  <si>
    <t>Az igénylés időszaka:</t>
  </si>
  <si>
    <t>11.1</t>
  </si>
  <si>
    <t>11.2</t>
  </si>
  <si>
    <t>11.3</t>
  </si>
  <si>
    <t>11.4</t>
  </si>
  <si>
    <t>11.5</t>
  </si>
  <si>
    <t>11.6</t>
  </si>
  <si>
    <t>11.7</t>
  </si>
  <si>
    <t>11.8</t>
  </si>
  <si>
    <t>e</t>
  </si>
  <si>
    <t>Összesen:</t>
  </si>
  <si>
    <t>10.</t>
  </si>
  <si>
    <t>11.</t>
  </si>
  <si>
    <t>12.1</t>
  </si>
  <si>
    <t>12.2</t>
  </si>
  <si>
    <t>12.3</t>
  </si>
  <si>
    <t>12.4</t>
  </si>
  <si>
    <t>12.5</t>
  </si>
  <si>
    <t>12.6</t>
  </si>
  <si>
    <t>e=b*c*d</t>
  </si>
  <si>
    <t>13.</t>
  </si>
  <si>
    <t>13.1</t>
  </si>
  <si>
    <t>13.2</t>
  </si>
  <si>
    <t>13.3</t>
  </si>
  <si>
    <t>13.4</t>
  </si>
  <si>
    <t>13.5</t>
  </si>
  <si>
    <t>13.6</t>
  </si>
  <si>
    <t>14.</t>
  </si>
  <si>
    <t>Igényelt összeg</t>
  </si>
  <si>
    <t>14.1</t>
  </si>
  <si>
    <t>14.2</t>
  </si>
  <si>
    <t>14.3</t>
  </si>
  <si>
    <t>14.4</t>
  </si>
  <si>
    <t>15.</t>
  </si>
  <si>
    <t>Igényelhető lebonyolítási költségtérítés igénylés összege</t>
  </si>
  <si>
    <t>Igényelhető lebonyolítási költségtérítés pótigénylés összege</t>
  </si>
  <si>
    <t>Megnevezés</t>
  </si>
  <si>
    <t>Pótigénylés összege</t>
  </si>
  <si>
    <t>Igénylés és pótigénylés mindösszesen</t>
  </si>
  <si>
    <t>Elszámolás szerinti egyenleg</t>
  </si>
  <si>
    <t>P.H.</t>
  </si>
  <si>
    <t>aláírás</t>
  </si>
  <si>
    <t>Dátum:</t>
  </si>
  <si>
    <t>16.</t>
  </si>
  <si>
    <t>17.</t>
  </si>
  <si>
    <t>Kiutalási összesítő</t>
  </si>
  <si>
    <t>Igénylés összesítő</t>
  </si>
  <si>
    <t>Lebonyolítási költségtérítés pótigénylése</t>
  </si>
  <si>
    <t>Lebonyolítási költségtérítés igénylése</t>
  </si>
  <si>
    <t>15.1</t>
  </si>
  <si>
    <t>15.2</t>
  </si>
  <si>
    <t>15.3</t>
  </si>
  <si>
    <t>15.4</t>
  </si>
  <si>
    <t>16.1</t>
  </si>
  <si>
    <t>16.2</t>
  </si>
  <si>
    <t>16.3</t>
  </si>
  <si>
    <t>16.4</t>
  </si>
  <si>
    <t>17.1</t>
  </si>
  <si>
    <t>17.2</t>
  </si>
  <si>
    <t>17.3</t>
  </si>
  <si>
    <t>17.4</t>
  </si>
  <si>
    <t>Összesen</t>
  </si>
  <si>
    <t>Kiutalandó összeg</t>
  </si>
  <si>
    <t>c=a+/-b</t>
  </si>
  <si>
    <t>b=a*0,02</t>
  </si>
  <si>
    <t>Lebonyolítási költségtérítés</t>
  </si>
  <si>
    <t>Igény összesen</t>
  </si>
  <si>
    <t>e=b+c+d</t>
  </si>
  <si>
    <t>1. hónap</t>
  </si>
  <si>
    <t>2. hónap</t>
  </si>
  <si>
    <t>3. hónap</t>
  </si>
  <si>
    <t>4. hónap</t>
  </si>
  <si>
    <t>5. hónap</t>
  </si>
  <si>
    <t>tanév</t>
  </si>
  <si>
    <t xml:space="preserve">         / </t>
  </si>
  <si>
    <t>tanfélév</t>
  </si>
  <si>
    <t>Ösztöndíj</t>
  </si>
  <si>
    <t>Ösztöndíj igénylés összege</t>
  </si>
  <si>
    <t>Ösztöndíj pótigénylés összege</t>
  </si>
  <si>
    <t>k=b*c</t>
  </si>
  <si>
    <t>c=d+e+f+g+h+i+j</t>
  </si>
  <si>
    <t>Ösztöndíj igénylése</t>
  </si>
  <si>
    <t>Pedagógusok pótlékának igénylése</t>
  </si>
  <si>
    <t>Pótlék tanulónkénti alapja</t>
  </si>
  <si>
    <t>Ösztöndíjas tanulói létszám</t>
  </si>
  <si>
    <t>Bruttó pótlékok összege</t>
  </si>
  <si>
    <t>f=e*0,27</t>
  </si>
  <si>
    <t>g=e+f</t>
  </si>
  <si>
    <t>Pótigényléssel érintett ösztöndíjas tanulói létszám</t>
  </si>
  <si>
    <t>Pedagógusok pótlékának pótigénylése (az első évfolyam első félévében)</t>
  </si>
  <si>
    <t>Összesen (13.4+13.5):</t>
  </si>
  <si>
    <t>Igényelt ösz-töndíj összege</t>
  </si>
  <si>
    <t>Munkál-tatót terhelő adóteher</t>
  </si>
  <si>
    <t>a=11.8K</t>
  </si>
  <si>
    <t>Ösztöndíj pótigénylése</t>
  </si>
  <si>
    <t>6. hónap*</t>
  </si>
  <si>
    <t>7. hónap*</t>
  </si>
  <si>
    <t>* Kizárólag képzési évfolyam második félévére tölthető ki, az évfolyamot/tanulmányokat lezáró vizsgákat sikeresen teljesítők számával</t>
  </si>
  <si>
    <t>a=10.8E</t>
  </si>
  <si>
    <t>16.5</t>
  </si>
  <si>
    <t>16.6</t>
  </si>
  <si>
    <t>Pedagógusok pótléka munkáltatói közterhekkel</t>
  </si>
  <si>
    <t>a= 16.6 F</t>
  </si>
  <si>
    <t>Szakképzési Hídprogram Ösztöndíj igénybejelentő adatlap</t>
  </si>
  <si>
    <t>Igény összesen (16.4+16.5):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</si>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</sst>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sz val="12"/>
      <color rgb="FF000000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u/>
      <sz val="12"/>
      <color theme="1"/>
      <name val="Palatino Linotype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5" fillId="0" borderId="1" xfId="0" applyFont="1" applyBorder="1"/>
    <xf numFmtId="0" fontId="3" fillId="0" borderId="6" xfId="0" applyFont="1" applyBorder="1" applyAlignment="1"/>
    <xf numFmtId="0" fontId="5" fillId="0" borderId="0" xfId="0" applyFont="1" applyAlignment="1"/>
    <xf numFmtId="0" fontId="3" fillId="0" borderId="0" xfId="0" applyFont="1" applyBorder="1"/>
    <xf numFmtId="0" fontId="5" fillId="0" borderId="0" xfId="0" applyFo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3" fillId="0" borderId="9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topLeftCell="A76" zoomScaleNormal="90" zoomScaleSheetLayoutView="100" workbookViewId="0">
      <selection activeCell="I44" sqref="I44"/>
    </sheetView>
  </sheetViews>
  <sheetFormatPr defaultColWidth="9.140625" defaultRowHeight="15.75" x14ac:dyDescent="0.25"/>
  <cols>
    <col min="1" max="1" width="6" style="54" customWidth="1"/>
    <col min="2" max="2" width="20.42578125" style="54" customWidth="1"/>
    <col min="3" max="3" width="16.28515625" style="54" customWidth="1"/>
    <col min="4" max="5" width="14.140625" style="54" customWidth="1"/>
    <col min="6" max="6" width="10.28515625" style="54" customWidth="1"/>
    <col min="7" max="7" width="13.7109375" style="54" customWidth="1"/>
    <col min="8" max="8" width="9.5703125" style="54" customWidth="1"/>
    <col min="9" max="9" width="9.28515625" style="54" customWidth="1"/>
    <col min="10" max="10" width="9.85546875" style="54" customWidth="1"/>
    <col min="11" max="11" width="12.28515625" style="54" bestFit="1" customWidth="1"/>
    <col min="12" max="12" width="15.28515625" style="54" customWidth="1"/>
    <col min="13" max="13" width="17.42578125" style="1" customWidth="1"/>
    <col min="14" max="14" width="14" style="1" customWidth="1"/>
    <col min="15" max="16384" width="9.140625" style="1"/>
  </cols>
  <sheetData>
    <row r="1" spans="1:12" ht="18" x14ac:dyDescent="0.2">
      <c r="A1" s="91" t="s">
        <v>158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" x14ac:dyDescent="0.35">
      <c r="B2" s="6"/>
      <c r="C2" s="6"/>
      <c r="D2" s="7"/>
      <c r="E2" s="7"/>
      <c r="F2" s="7"/>
      <c r="G2" s="7"/>
      <c r="H2" s="7"/>
      <c r="I2" s="7"/>
      <c r="J2" s="7"/>
      <c r="K2" s="7"/>
      <c r="L2" s="7"/>
    </row>
    <row r="3" spans="1:12" ht="18" x14ac:dyDescent="0.35">
      <c r="A3" s="8" t="s">
        <v>20</v>
      </c>
      <c r="B3" s="108" t="s">
        <v>21</v>
      </c>
      <c r="C3" s="109"/>
      <c r="D3" s="88" t="s">
        <v>22</v>
      </c>
      <c r="E3" s="88"/>
      <c r="F3" s="88"/>
      <c r="G3" s="88"/>
      <c r="H3" s="88"/>
      <c r="I3" s="88"/>
      <c r="J3" s="7"/>
      <c r="K3" s="7"/>
      <c r="L3" s="7"/>
    </row>
    <row r="4" spans="1:12" ht="18" x14ac:dyDescent="0.35">
      <c r="A4" s="9" t="s">
        <v>46</v>
      </c>
      <c r="B4" s="10" t="s">
        <v>38</v>
      </c>
      <c r="C4" s="11"/>
      <c r="D4" s="89"/>
      <c r="E4" s="89"/>
      <c r="F4" s="89"/>
      <c r="G4" s="89"/>
      <c r="H4" s="89"/>
      <c r="I4" s="89"/>
      <c r="J4" s="7"/>
      <c r="K4" s="7"/>
      <c r="L4" s="7"/>
    </row>
    <row r="5" spans="1:12" ht="18" x14ac:dyDescent="0.35">
      <c r="A5" s="9" t="s">
        <v>47</v>
      </c>
      <c r="B5" s="10" t="s">
        <v>39</v>
      </c>
      <c r="C5" s="11"/>
      <c r="D5" s="86"/>
      <c r="E5" s="86"/>
      <c r="F5" s="86"/>
      <c r="G5" s="86"/>
      <c r="H5" s="86"/>
      <c r="I5" s="86"/>
      <c r="J5" s="7"/>
      <c r="K5" s="7"/>
      <c r="L5" s="7"/>
    </row>
    <row r="6" spans="1:12" ht="18" x14ac:dyDescent="0.35">
      <c r="A6" s="9" t="s">
        <v>48</v>
      </c>
      <c r="B6" s="10" t="s">
        <v>40</v>
      </c>
      <c r="C6" s="11"/>
      <c r="D6" s="86"/>
      <c r="E6" s="86"/>
      <c r="F6" s="86"/>
      <c r="G6" s="86"/>
      <c r="H6" s="86"/>
      <c r="I6" s="86"/>
      <c r="J6" s="7"/>
      <c r="K6" s="7"/>
      <c r="L6" s="7"/>
    </row>
    <row r="7" spans="1:12" ht="18" x14ac:dyDescent="0.35">
      <c r="A7" s="9" t="s">
        <v>49</v>
      </c>
      <c r="B7" s="10" t="s">
        <v>41</v>
      </c>
      <c r="C7" s="11"/>
      <c r="D7" s="86"/>
      <c r="E7" s="86"/>
      <c r="F7" s="86"/>
      <c r="G7" s="86"/>
      <c r="H7" s="86"/>
      <c r="I7" s="86"/>
      <c r="J7" s="7"/>
      <c r="K7" s="7"/>
      <c r="L7" s="7"/>
    </row>
    <row r="8" spans="1:12" ht="18" x14ac:dyDescent="0.35">
      <c r="A8" s="9" t="s">
        <v>50</v>
      </c>
      <c r="B8" s="10" t="s">
        <v>42</v>
      </c>
      <c r="C8" s="11"/>
      <c r="D8" s="86"/>
      <c r="E8" s="86"/>
      <c r="F8" s="86"/>
      <c r="G8" s="86"/>
      <c r="H8" s="86"/>
      <c r="I8" s="86"/>
      <c r="J8" s="7"/>
      <c r="K8" s="7"/>
      <c r="L8" s="7"/>
    </row>
    <row r="9" spans="1:12" ht="18" x14ac:dyDescent="0.35">
      <c r="A9" s="9" t="s">
        <v>51</v>
      </c>
      <c r="B9" s="10" t="s">
        <v>43</v>
      </c>
      <c r="C9" s="11"/>
      <c r="D9" s="86"/>
      <c r="E9" s="86"/>
      <c r="F9" s="86"/>
      <c r="G9" s="86"/>
      <c r="H9" s="86"/>
      <c r="I9" s="86"/>
      <c r="J9" s="7"/>
      <c r="K9" s="7"/>
      <c r="L9" s="7"/>
    </row>
    <row r="10" spans="1:12" ht="18" x14ac:dyDescent="0.35">
      <c r="A10" s="9" t="s">
        <v>52</v>
      </c>
      <c r="B10" s="10" t="s">
        <v>44</v>
      </c>
      <c r="C10" s="11"/>
      <c r="D10" s="86"/>
      <c r="E10" s="86"/>
      <c r="F10" s="86"/>
      <c r="G10" s="86"/>
      <c r="H10" s="86"/>
      <c r="I10" s="86"/>
      <c r="J10" s="7"/>
      <c r="K10" s="7"/>
      <c r="L10" s="7"/>
    </row>
    <row r="11" spans="1:12" ht="18" x14ac:dyDescent="0.35">
      <c r="A11" s="9" t="s">
        <v>53</v>
      </c>
      <c r="B11" s="10" t="s">
        <v>45</v>
      </c>
      <c r="C11" s="11"/>
      <c r="D11" s="86"/>
      <c r="E11" s="86"/>
      <c r="F11" s="86"/>
      <c r="G11" s="86"/>
      <c r="H11" s="86"/>
      <c r="I11" s="86"/>
      <c r="J11" s="7"/>
      <c r="K11" s="7"/>
      <c r="L11" s="7"/>
    </row>
    <row r="12" spans="1:12" ht="18" x14ac:dyDescent="0.35">
      <c r="A12" s="7"/>
      <c r="B12" s="12"/>
      <c r="C12" s="12"/>
      <c r="D12" s="13"/>
      <c r="E12" s="13"/>
      <c r="F12" s="13"/>
      <c r="G12" s="13"/>
      <c r="H12" s="13"/>
      <c r="I12" s="13"/>
      <c r="J12" s="7"/>
      <c r="K12" s="7"/>
      <c r="L12" s="7"/>
    </row>
    <row r="13" spans="1:12" ht="18" x14ac:dyDescent="0.35">
      <c r="A13" s="14" t="s">
        <v>54</v>
      </c>
      <c r="B13" s="87" t="s">
        <v>55</v>
      </c>
      <c r="C13" s="87"/>
      <c r="D13" s="77" t="s">
        <v>129</v>
      </c>
      <c r="E13" s="11" t="s">
        <v>128</v>
      </c>
      <c r="F13" s="78"/>
      <c r="G13" s="15" t="s">
        <v>130</v>
      </c>
      <c r="H13" s="13"/>
      <c r="I13" s="13"/>
      <c r="J13" s="7"/>
      <c r="K13" s="7"/>
      <c r="L13" s="7"/>
    </row>
    <row r="14" spans="1:12" ht="18" x14ac:dyDescent="0.35">
      <c r="A14" s="16"/>
      <c r="B14" s="16"/>
      <c r="C14" s="16"/>
      <c r="D14" s="7"/>
      <c r="E14" s="7"/>
      <c r="F14" s="7"/>
      <c r="G14" s="7"/>
      <c r="H14" s="17"/>
      <c r="I14" s="17"/>
      <c r="J14" s="7"/>
      <c r="K14" s="7"/>
      <c r="L14" s="7"/>
    </row>
    <row r="15" spans="1:12" ht="18" x14ac:dyDescent="0.35">
      <c r="A15" s="18" t="s">
        <v>66</v>
      </c>
      <c r="B15" s="19" t="s">
        <v>136</v>
      </c>
      <c r="C15" s="19"/>
      <c r="D15" s="19"/>
      <c r="E15" s="19"/>
      <c r="F15" s="20"/>
      <c r="G15" s="7"/>
      <c r="H15" s="7"/>
      <c r="I15" s="7"/>
      <c r="J15" s="7"/>
      <c r="K15" s="7"/>
      <c r="L15" s="7"/>
    </row>
    <row r="16" spans="1:12" s="3" customFormat="1" ht="18" x14ac:dyDescent="0.35">
      <c r="A16" s="21" t="s">
        <v>20</v>
      </c>
      <c r="B16" s="21" t="s">
        <v>21</v>
      </c>
      <c r="C16" s="21" t="s">
        <v>22</v>
      </c>
      <c r="D16" s="21" t="s">
        <v>23</v>
      </c>
      <c r="E16" s="56" t="s">
        <v>24</v>
      </c>
      <c r="F16" s="22"/>
      <c r="G16" s="13"/>
      <c r="H16" s="23"/>
      <c r="I16" s="23"/>
      <c r="J16" s="23"/>
      <c r="K16" s="23"/>
      <c r="L16" s="23"/>
    </row>
    <row r="17" spans="1:12" s="5" customFormat="1" ht="54" x14ac:dyDescent="0.25">
      <c r="A17" s="24" t="s">
        <v>12</v>
      </c>
      <c r="B17" s="56" t="s">
        <v>10</v>
      </c>
      <c r="C17" s="56" t="s">
        <v>139</v>
      </c>
      <c r="D17" s="56" t="s">
        <v>1</v>
      </c>
      <c r="E17" s="56" t="s">
        <v>146</v>
      </c>
      <c r="F17" s="22"/>
      <c r="G17" s="22"/>
      <c r="H17" s="25"/>
      <c r="I17" s="25"/>
      <c r="J17" s="25"/>
      <c r="K17" s="25"/>
      <c r="L17" s="25"/>
    </row>
    <row r="18" spans="1:12" ht="18" x14ac:dyDescent="0.35">
      <c r="A18" s="26" t="s">
        <v>13</v>
      </c>
      <c r="B18" s="21" t="s">
        <v>26</v>
      </c>
      <c r="C18" s="21" t="s">
        <v>2</v>
      </c>
      <c r="D18" s="21" t="s">
        <v>11</v>
      </c>
      <c r="E18" s="27" t="s">
        <v>3</v>
      </c>
      <c r="F18" s="22"/>
      <c r="G18" s="17"/>
      <c r="H18" s="7"/>
      <c r="I18" s="7"/>
      <c r="J18" s="7"/>
      <c r="K18" s="7"/>
      <c r="L18" s="7"/>
    </row>
    <row r="19" spans="1:12" s="3" customFormat="1" ht="18" x14ac:dyDescent="0.35">
      <c r="A19" s="26" t="s">
        <v>14</v>
      </c>
      <c r="B19" s="21" t="s">
        <v>5</v>
      </c>
      <c r="C19" s="55" t="s">
        <v>6</v>
      </c>
      <c r="D19" s="23" t="s">
        <v>7</v>
      </c>
      <c r="E19" s="27" t="s">
        <v>74</v>
      </c>
      <c r="F19" s="22"/>
      <c r="G19" s="13"/>
      <c r="H19" s="23"/>
      <c r="I19" s="23"/>
      <c r="J19" s="23"/>
      <c r="K19" s="23"/>
      <c r="L19" s="23"/>
    </row>
    <row r="20" spans="1:12" ht="18" x14ac:dyDescent="0.35">
      <c r="A20" s="26" t="s">
        <v>15</v>
      </c>
      <c r="B20" s="28">
        <v>8000</v>
      </c>
      <c r="C20" s="80"/>
      <c r="D20" s="79"/>
      <c r="E20" s="40">
        <f>B20*C20*D20</f>
        <v>0</v>
      </c>
      <c r="F20" s="22"/>
      <c r="G20" s="64"/>
      <c r="H20" s="7"/>
      <c r="I20" s="7"/>
      <c r="J20" s="7"/>
      <c r="K20" s="7"/>
      <c r="L20" s="7"/>
    </row>
    <row r="21" spans="1:12" ht="18" x14ac:dyDescent="0.35">
      <c r="A21" s="26" t="s">
        <v>16</v>
      </c>
      <c r="B21" s="28">
        <v>4000</v>
      </c>
      <c r="C21" s="82"/>
      <c r="D21" s="83"/>
      <c r="E21" s="40">
        <f t="shared" ref="E21:E23" si="0">B21*C21*D21</f>
        <v>0</v>
      </c>
      <c r="F21" s="22"/>
      <c r="G21" s="64"/>
      <c r="H21" s="7"/>
      <c r="I21" s="7"/>
      <c r="J21" s="7"/>
      <c r="K21" s="7"/>
      <c r="L21" s="7"/>
    </row>
    <row r="22" spans="1:12" ht="18" x14ac:dyDescent="0.35">
      <c r="A22" s="26" t="s">
        <v>17</v>
      </c>
      <c r="B22" s="28">
        <v>10000</v>
      </c>
      <c r="C22" s="82"/>
      <c r="D22" s="83"/>
      <c r="E22" s="40">
        <f t="shared" si="0"/>
        <v>0</v>
      </c>
      <c r="F22" s="22"/>
      <c r="G22" s="64"/>
      <c r="H22" s="7"/>
      <c r="I22" s="7"/>
      <c r="J22" s="7"/>
      <c r="K22" s="7"/>
      <c r="L22" s="7"/>
    </row>
    <row r="23" spans="1:12" ht="18.75" thickBot="1" x14ac:dyDescent="0.4">
      <c r="A23" s="29" t="s">
        <v>18</v>
      </c>
      <c r="B23" s="30">
        <v>5000</v>
      </c>
      <c r="C23" s="84"/>
      <c r="D23" s="85"/>
      <c r="E23" s="40">
        <f t="shared" si="0"/>
        <v>0</v>
      </c>
      <c r="F23" s="22"/>
      <c r="G23" s="64"/>
      <c r="H23" s="7"/>
      <c r="I23" s="7"/>
      <c r="J23" s="7"/>
      <c r="K23" s="7"/>
      <c r="L23" s="7"/>
    </row>
    <row r="24" spans="1:12" ht="18.75" thickBot="1" x14ac:dyDescent="0.4">
      <c r="A24" s="31" t="s">
        <v>19</v>
      </c>
      <c r="B24" s="32" t="s">
        <v>116</v>
      </c>
      <c r="C24" s="58">
        <f>SUM(C20:C23)</f>
        <v>0</v>
      </c>
      <c r="D24" s="58"/>
      <c r="E24" s="59">
        <f t="shared" ref="E24" si="1">SUM(E20:E23)</f>
        <v>0</v>
      </c>
      <c r="F24" s="22"/>
      <c r="G24" s="64"/>
      <c r="H24" s="7"/>
      <c r="I24" s="7"/>
      <c r="J24" s="7"/>
      <c r="K24" s="7"/>
      <c r="L24" s="7"/>
    </row>
    <row r="25" spans="1:12" ht="17.45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" x14ac:dyDescent="0.35">
      <c r="A26" s="18" t="s">
        <v>67</v>
      </c>
      <c r="B26" s="19" t="s">
        <v>149</v>
      </c>
      <c r="C26" s="19"/>
      <c r="D26" s="19"/>
      <c r="E26" s="19"/>
      <c r="F26" s="7"/>
      <c r="G26" s="7"/>
      <c r="H26" s="7"/>
      <c r="I26" s="7"/>
      <c r="J26" s="7"/>
      <c r="K26" s="7"/>
      <c r="L26" s="7"/>
    </row>
    <row r="27" spans="1:12" ht="18" x14ac:dyDescent="0.2">
      <c r="A27" s="56" t="s">
        <v>20</v>
      </c>
      <c r="B27" s="56" t="s">
        <v>21</v>
      </c>
      <c r="C27" s="56" t="s">
        <v>22</v>
      </c>
      <c r="D27" s="56" t="s">
        <v>23</v>
      </c>
      <c r="E27" s="56" t="s">
        <v>24</v>
      </c>
      <c r="F27" s="33" t="s">
        <v>25</v>
      </c>
      <c r="G27" s="34" t="s">
        <v>32</v>
      </c>
      <c r="H27" s="33" t="s">
        <v>33</v>
      </c>
      <c r="I27" s="33" t="s">
        <v>34</v>
      </c>
      <c r="J27" s="33" t="s">
        <v>35</v>
      </c>
      <c r="K27" s="33" t="s">
        <v>36</v>
      </c>
      <c r="L27" s="35"/>
    </row>
    <row r="28" spans="1:12" ht="91.5" customHeight="1" x14ac:dyDescent="0.35">
      <c r="A28" s="36" t="s">
        <v>56</v>
      </c>
      <c r="B28" s="37" t="s">
        <v>0</v>
      </c>
      <c r="C28" s="37" t="s">
        <v>31</v>
      </c>
      <c r="D28" s="101" t="s">
        <v>37</v>
      </c>
      <c r="E28" s="105"/>
      <c r="F28" s="105"/>
      <c r="G28" s="105"/>
      <c r="H28" s="105"/>
      <c r="I28" s="105"/>
      <c r="J28" s="102"/>
      <c r="K28" s="56" t="s">
        <v>27</v>
      </c>
      <c r="L28" s="17"/>
    </row>
    <row r="29" spans="1:12" ht="36" x14ac:dyDescent="0.35">
      <c r="A29" s="38" t="s">
        <v>57</v>
      </c>
      <c r="B29" s="39"/>
      <c r="C29" s="56" t="s">
        <v>2</v>
      </c>
      <c r="D29" s="56" t="s">
        <v>123</v>
      </c>
      <c r="E29" s="56" t="s">
        <v>124</v>
      </c>
      <c r="F29" s="56" t="s">
        <v>125</v>
      </c>
      <c r="G29" s="56" t="s">
        <v>126</v>
      </c>
      <c r="H29" s="56" t="s">
        <v>127</v>
      </c>
      <c r="I29" s="56" t="s">
        <v>150</v>
      </c>
      <c r="J29" s="56" t="s">
        <v>151</v>
      </c>
      <c r="K29" s="56" t="s">
        <v>3</v>
      </c>
      <c r="L29" s="17"/>
    </row>
    <row r="30" spans="1:12" ht="36" x14ac:dyDescent="0.35">
      <c r="A30" s="38" t="s">
        <v>58</v>
      </c>
      <c r="B30" s="56" t="s">
        <v>5</v>
      </c>
      <c r="C30" s="56" t="s">
        <v>135</v>
      </c>
      <c r="D30" s="56" t="s">
        <v>7</v>
      </c>
      <c r="E30" s="56" t="s">
        <v>64</v>
      </c>
      <c r="F30" s="56" t="s">
        <v>8</v>
      </c>
      <c r="G30" s="56" t="s">
        <v>9</v>
      </c>
      <c r="H30" s="56" t="s">
        <v>28</v>
      </c>
      <c r="I30" s="56" t="s">
        <v>29</v>
      </c>
      <c r="J30" s="56" t="s">
        <v>30</v>
      </c>
      <c r="K30" s="56" t="s">
        <v>134</v>
      </c>
      <c r="L30" s="17"/>
    </row>
    <row r="31" spans="1:12" ht="18" x14ac:dyDescent="0.35">
      <c r="A31" s="38" t="s">
        <v>59</v>
      </c>
      <c r="B31" s="28">
        <v>8000</v>
      </c>
      <c r="C31" s="40">
        <f>D31+E31+F31+G31+H31+I31+J31</f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57">
        <f>B31*C31</f>
        <v>0</v>
      </c>
      <c r="L31" s="17"/>
    </row>
    <row r="32" spans="1:12" ht="18" x14ac:dyDescent="0.35">
      <c r="A32" s="38" t="s">
        <v>60</v>
      </c>
      <c r="B32" s="28">
        <v>4000</v>
      </c>
      <c r="C32" s="40">
        <f t="shared" ref="C32:C34" si="2">D32+E32+F32+G32+H32+I32+J32</f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57">
        <f t="shared" ref="K32:K34" si="3">B32*C32</f>
        <v>0</v>
      </c>
      <c r="L32" s="17"/>
    </row>
    <row r="33" spans="1:14" ht="18" x14ac:dyDescent="0.35">
      <c r="A33" s="38" t="s">
        <v>61</v>
      </c>
      <c r="B33" s="28">
        <v>10000</v>
      </c>
      <c r="C33" s="40">
        <f t="shared" si="2"/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57">
        <f t="shared" si="3"/>
        <v>0</v>
      </c>
      <c r="L33" s="17"/>
    </row>
    <row r="34" spans="1:14" ht="18.75" thickBot="1" x14ac:dyDescent="0.4">
      <c r="A34" s="61" t="s">
        <v>62</v>
      </c>
      <c r="B34" s="30">
        <v>5000</v>
      </c>
      <c r="C34" s="62">
        <f t="shared" si="2"/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63">
        <f t="shared" si="3"/>
        <v>0</v>
      </c>
      <c r="L34" s="17"/>
    </row>
    <row r="35" spans="1:14" ht="18.75" thickBot="1" x14ac:dyDescent="0.4">
      <c r="A35" s="65" t="s">
        <v>63</v>
      </c>
      <c r="B35" s="32" t="s">
        <v>116</v>
      </c>
      <c r="C35" s="58">
        <f>SUM(C31:C34)</f>
        <v>0</v>
      </c>
      <c r="D35" s="58">
        <f t="shared" ref="D35:K35" si="4">SUM(D31:D34)</f>
        <v>0</v>
      </c>
      <c r="E35" s="58">
        <f t="shared" si="4"/>
        <v>0</v>
      </c>
      <c r="F35" s="58">
        <f t="shared" si="4"/>
        <v>0</v>
      </c>
      <c r="G35" s="58">
        <f t="shared" si="4"/>
        <v>0</v>
      </c>
      <c r="H35" s="58">
        <f t="shared" si="4"/>
        <v>0</v>
      </c>
      <c r="I35" s="58">
        <f t="shared" si="4"/>
        <v>0</v>
      </c>
      <c r="J35" s="58">
        <f t="shared" si="4"/>
        <v>0</v>
      </c>
      <c r="K35" s="66">
        <f t="shared" si="4"/>
        <v>0</v>
      </c>
      <c r="L35" s="17"/>
    </row>
    <row r="36" spans="1:14" ht="18" x14ac:dyDescent="0.35">
      <c r="A36" s="106" t="s">
        <v>152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7"/>
    </row>
    <row r="37" spans="1:14" ht="18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4" ht="18" x14ac:dyDescent="0.35">
      <c r="A38" s="41" t="s">
        <v>160</v>
      </c>
      <c r="B38" s="42" t="s">
        <v>137</v>
      </c>
      <c r="C38" s="7"/>
      <c r="D38" s="7"/>
      <c r="E38" s="7"/>
      <c r="F38" s="7"/>
      <c r="G38" s="7"/>
      <c r="H38" s="7"/>
      <c r="I38" s="7"/>
      <c r="J38" s="7"/>
      <c r="K38" s="7"/>
      <c r="L38" s="17"/>
    </row>
    <row r="39" spans="1:14" s="2" customFormat="1" ht="18" x14ac:dyDescent="0.2">
      <c r="A39" s="43" t="s">
        <v>20</v>
      </c>
      <c r="B39" s="56" t="s">
        <v>21</v>
      </c>
      <c r="C39" s="56" t="s">
        <v>22</v>
      </c>
      <c r="D39" s="56" t="s">
        <v>23</v>
      </c>
      <c r="E39" s="33" t="s">
        <v>24</v>
      </c>
      <c r="F39" s="34" t="s">
        <v>25</v>
      </c>
      <c r="G39" s="33" t="s">
        <v>32</v>
      </c>
      <c r="H39" s="35"/>
      <c r="I39" s="35"/>
      <c r="J39" s="35"/>
      <c r="K39" s="35"/>
      <c r="L39" s="35"/>
      <c r="M39" s="1"/>
      <c r="N39" s="1"/>
    </row>
    <row r="40" spans="1:14" s="2" customFormat="1" ht="74.25" customHeight="1" x14ac:dyDescent="0.2">
      <c r="A40" s="44" t="s">
        <v>68</v>
      </c>
      <c r="B40" s="56" t="s">
        <v>138</v>
      </c>
      <c r="C40" s="56" t="s">
        <v>139</v>
      </c>
      <c r="D40" s="56" t="s">
        <v>1</v>
      </c>
      <c r="E40" s="56" t="s">
        <v>140</v>
      </c>
      <c r="F40" s="56" t="s">
        <v>147</v>
      </c>
      <c r="G40" s="56" t="s">
        <v>83</v>
      </c>
      <c r="H40" s="22"/>
      <c r="I40" s="22"/>
      <c r="J40" s="22"/>
      <c r="K40" s="22"/>
      <c r="L40" s="22"/>
      <c r="M40" s="1"/>
      <c r="N40" s="1"/>
    </row>
    <row r="41" spans="1:14" s="2" customFormat="1" ht="18" x14ac:dyDescent="0.35">
      <c r="A41" s="44" t="s">
        <v>69</v>
      </c>
      <c r="B41" s="56" t="s">
        <v>26</v>
      </c>
      <c r="C41" s="21" t="s">
        <v>2</v>
      </c>
      <c r="D41" s="56" t="s">
        <v>11</v>
      </c>
      <c r="E41" s="56" t="s">
        <v>3</v>
      </c>
      <c r="F41" s="56" t="s">
        <v>3</v>
      </c>
      <c r="G41" s="56" t="s">
        <v>3</v>
      </c>
      <c r="H41" s="22"/>
      <c r="I41" s="22"/>
      <c r="J41" s="22"/>
      <c r="K41" s="22"/>
      <c r="L41" s="35"/>
      <c r="M41" s="1"/>
      <c r="N41" s="1"/>
    </row>
    <row r="42" spans="1:14" s="2" customFormat="1" ht="27.6" customHeight="1" x14ac:dyDescent="0.2">
      <c r="A42" s="44" t="s">
        <v>70</v>
      </c>
      <c r="B42" s="56" t="s">
        <v>5</v>
      </c>
      <c r="C42" s="56" t="s">
        <v>6</v>
      </c>
      <c r="D42" s="56" t="s">
        <v>7</v>
      </c>
      <c r="E42" s="56" t="s">
        <v>74</v>
      </c>
      <c r="F42" s="56" t="s">
        <v>141</v>
      </c>
      <c r="G42" s="56" t="s">
        <v>142</v>
      </c>
      <c r="H42" s="22"/>
      <c r="I42" s="45"/>
      <c r="J42" s="45"/>
      <c r="K42" s="45"/>
      <c r="L42" s="46"/>
      <c r="M42" s="1"/>
      <c r="N42" s="1"/>
    </row>
    <row r="43" spans="1:14" ht="18" x14ac:dyDescent="0.35">
      <c r="A43" s="44" t="s">
        <v>71</v>
      </c>
      <c r="B43" s="28">
        <v>8000</v>
      </c>
      <c r="C43" s="80"/>
      <c r="D43" s="81"/>
      <c r="E43" s="40">
        <f>B43*C43*D43</f>
        <v>0</v>
      </c>
      <c r="F43" s="40">
        <f>E43*0.27</f>
        <v>0</v>
      </c>
      <c r="G43" s="40">
        <f>E43+F43</f>
        <v>0</v>
      </c>
      <c r="H43" s="48"/>
      <c r="I43" s="64"/>
      <c r="J43" s="17"/>
      <c r="K43" s="17"/>
      <c r="L43" s="17"/>
    </row>
    <row r="44" spans="1:14" ht="18.75" thickBot="1" x14ac:dyDescent="0.4">
      <c r="A44" s="36" t="s">
        <v>72</v>
      </c>
      <c r="B44" s="30">
        <v>10000</v>
      </c>
      <c r="C44" s="84"/>
      <c r="D44" s="84"/>
      <c r="E44" s="62">
        <f>B44*C44*D44</f>
        <v>0</v>
      </c>
      <c r="F44" s="62">
        <f>E44*0.27</f>
        <v>0</v>
      </c>
      <c r="G44" s="62">
        <f>E44+F44</f>
        <v>0</v>
      </c>
      <c r="H44" s="48"/>
      <c r="I44" s="49"/>
      <c r="J44" s="17"/>
      <c r="K44" s="17"/>
      <c r="L44" s="17"/>
    </row>
    <row r="45" spans="1:14" ht="18.75" thickBot="1" x14ac:dyDescent="0.4">
      <c r="A45" s="65" t="s">
        <v>73</v>
      </c>
      <c r="B45" s="32" t="s">
        <v>65</v>
      </c>
      <c r="C45" s="67">
        <f>SUM(C43:C44)</f>
        <v>0</v>
      </c>
      <c r="D45" s="67"/>
      <c r="E45" s="67">
        <f t="shared" ref="E45:G45" si="5">SUM(E43:E44)</f>
        <v>0</v>
      </c>
      <c r="F45" s="67">
        <f t="shared" si="5"/>
        <v>0</v>
      </c>
      <c r="G45" s="68">
        <f t="shared" si="5"/>
        <v>0</v>
      </c>
      <c r="H45" s="48"/>
      <c r="I45" s="49"/>
      <c r="J45" s="17"/>
      <c r="K45" s="17"/>
      <c r="L45" s="17"/>
    </row>
    <row r="46" spans="1:14" ht="18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 ht="18" x14ac:dyDescent="0.35">
      <c r="A47" s="41" t="s">
        <v>75</v>
      </c>
      <c r="B47" s="42" t="s">
        <v>144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s="2" customFormat="1" ht="18" x14ac:dyDescent="0.25">
      <c r="A48" s="56" t="s">
        <v>20</v>
      </c>
      <c r="B48" s="56" t="s">
        <v>21</v>
      </c>
      <c r="C48" s="56" t="s">
        <v>22</v>
      </c>
      <c r="D48" s="56" t="s">
        <v>23</v>
      </c>
      <c r="E48" s="33" t="s">
        <v>24</v>
      </c>
      <c r="F48" s="56" t="s">
        <v>25</v>
      </c>
      <c r="G48" s="33" t="s">
        <v>32</v>
      </c>
      <c r="H48" s="50"/>
      <c r="I48" s="35"/>
      <c r="J48" s="35"/>
      <c r="K48" s="35"/>
      <c r="L48" s="35"/>
    </row>
    <row r="49" spans="1:14" s="2" customFormat="1" ht="69.75" customHeight="1" x14ac:dyDescent="0.25">
      <c r="A49" s="44" t="s">
        <v>76</v>
      </c>
      <c r="B49" s="56" t="s">
        <v>138</v>
      </c>
      <c r="C49" s="56" t="s">
        <v>143</v>
      </c>
      <c r="D49" s="56" t="s">
        <v>1</v>
      </c>
      <c r="E49" s="56" t="s">
        <v>140</v>
      </c>
      <c r="F49" s="56" t="s">
        <v>147</v>
      </c>
      <c r="G49" s="56" t="s">
        <v>83</v>
      </c>
      <c r="H49" s="22"/>
      <c r="I49" s="22"/>
      <c r="J49" s="22"/>
      <c r="K49" s="22"/>
      <c r="L49" s="22"/>
      <c r="M49" s="5"/>
      <c r="N49" s="5"/>
    </row>
    <row r="50" spans="1:14" ht="18" x14ac:dyDescent="0.35">
      <c r="A50" s="44" t="s">
        <v>77</v>
      </c>
      <c r="B50" s="56" t="s">
        <v>26</v>
      </c>
      <c r="C50" s="21" t="s">
        <v>2</v>
      </c>
      <c r="D50" s="56" t="s">
        <v>11</v>
      </c>
      <c r="E50" s="56" t="s">
        <v>3</v>
      </c>
      <c r="F50" s="56" t="s">
        <v>3</v>
      </c>
      <c r="G50" s="56" t="s">
        <v>3</v>
      </c>
      <c r="H50" s="22"/>
      <c r="I50" s="22"/>
      <c r="J50" s="35"/>
      <c r="K50" s="35"/>
      <c r="L50" s="35"/>
    </row>
    <row r="51" spans="1:14" s="5" customFormat="1" ht="23.45" customHeight="1" x14ac:dyDescent="0.25">
      <c r="A51" s="44" t="s">
        <v>78</v>
      </c>
      <c r="B51" s="56" t="s">
        <v>5</v>
      </c>
      <c r="C51" s="56" t="s">
        <v>6</v>
      </c>
      <c r="D51" s="56" t="s">
        <v>7</v>
      </c>
      <c r="E51" s="56" t="s">
        <v>74</v>
      </c>
      <c r="F51" s="56" t="s">
        <v>141</v>
      </c>
      <c r="G51" s="56" t="s">
        <v>142</v>
      </c>
      <c r="H51" s="22"/>
      <c r="I51" s="22"/>
      <c r="J51" s="22"/>
      <c r="K51" s="22"/>
      <c r="L51" s="22"/>
    </row>
    <row r="52" spans="1:14" ht="18" x14ac:dyDescent="0.35">
      <c r="A52" s="44" t="s">
        <v>79</v>
      </c>
      <c r="B52" s="28">
        <v>8000</v>
      </c>
      <c r="C52" s="60">
        <v>0</v>
      </c>
      <c r="D52" s="60">
        <v>0</v>
      </c>
      <c r="E52" s="40">
        <v>0</v>
      </c>
      <c r="F52" s="40">
        <f>E52*0.27</f>
        <v>0</v>
      </c>
      <c r="G52" s="40">
        <f>E52+F52</f>
        <v>0</v>
      </c>
      <c r="H52" s="48"/>
      <c r="I52" s="17"/>
      <c r="J52" s="17"/>
      <c r="K52" s="64"/>
      <c r="L52" s="64"/>
    </row>
    <row r="53" spans="1:14" ht="18.75" thickBot="1" x14ac:dyDescent="0.4">
      <c r="A53" s="36" t="s">
        <v>80</v>
      </c>
      <c r="B53" s="30">
        <v>10000</v>
      </c>
      <c r="C53" s="75">
        <v>0</v>
      </c>
      <c r="D53" s="75">
        <v>0</v>
      </c>
      <c r="E53" s="62">
        <f>B53*C53*D53</f>
        <v>0</v>
      </c>
      <c r="F53" s="62">
        <f>E53*0.27</f>
        <v>0</v>
      </c>
      <c r="G53" s="62">
        <f>E53+F53</f>
        <v>0</v>
      </c>
      <c r="H53" s="48"/>
      <c r="I53" s="17"/>
      <c r="J53" s="17"/>
      <c r="K53" s="49"/>
      <c r="L53" s="49"/>
    </row>
    <row r="54" spans="1:14" ht="37.5" customHeight="1" thickBot="1" x14ac:dyDescent="0.4">
      <c r="A54" s="65" t="s">
        <v>81</v>
      </c>
      <c r="B54" s="69" t="s">
        <v>145</v>
      </c>
      <c r="C54" s="67">
        <f>SUM(C52:C53)</f>
        <v>0</v>
      </c>
      <c r="D54" s="67">
        <f t="shared" ref="D54:G54" si="6">SUM(D52:D53)</f>
        <v>0</v>
      </c>
      <c r="E54" s="67">
        <f t="shared" si="6"/>
        <v>0</v>
      </c>
      <c r="F54" s="67">
        <f t="shared" si="6"/>
        <v>0</v>
      </c>
      <c r="G54" s="68">
        <f t="shared" si="6"/>
        <v>0</v>
      </c>
      <c r="H54" s="48"/>
      <c r="I54" s="17"/>
      <c r="J54" s="17"/>
      <c r="K54" s="49"/>
      <c r="L54" s="49"/>
    </row>
    <row r="55" spans="1:14" ht="18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4" ht="18" x14ac:dyDescent="0.35">
      <c r="A56" s="18" t="s">
        <v>82</v>
      </c>
      <c r="B56" s="6" t="s">
        <v>103</v>
      </c>
      <c r="C56" s="6"/>
      <c r="D56" s="6"/>
      <c r="E56" s="7"/>
      <c r="F56" s="7"/>
      <c r="G56" s="7"/>
      <c r="H56" s="7"/>
      <c r="I56" s="7"/>
      <c r="J56" s="7"/>
      <c r="K56" s="7"/>
      <c r="L56" s="7"/>
    </row>
    <row r="57" spans="1:14" ht="18" x14ac:dyDescent="0.35">
      <c r="A57" s="56" t="s">
        <v>20</v>
      </c>
      <c r="B57" s="56" t="s">
        <v>21</v>
      </c>
      <c r="C57" s="56" t="s">
        <v>22</v>
      </c>
      <c r="D57" s="7"/>
      <c r="E57" s="7"/>
      <c r="F57" s="7"/>
      <c r="G57" s="7"/>
      <c r="H57" s="7"/>
      <c r="I57" s="7"/>
      <c r="J57" s="7"/>
      <c r="K57" s="7"/>
      <c r="L57" s="7"/>
    </row>
    <row r="58" spans="1:14" s="2" customFormat="1" ht="90" x14ac:dyDescent="0.25">
      <c r="A58" s="44" t="s">
        <v>84</v>
      </c>
      <c r="B58" s="56" t="s">
        <v>132</v>
      </c>
      <c r="C58" s="56" t="s">
        <v>89</v>
      </c>
      <c r="D58" s="51"/>
      <c r="E58" s="51"/>
      <c r="F58" s="51"/>
      <c r="G58" s="51"/>
      <c r="H58" s="51"/>
      <c r="I58" s="51"/>
      <c r="J58" s="51"/>
      <c r="K58" s="51"/>
      <c r="L58" s="51"/>
    </row>
    <row r="59" spans="1:14" ht="18" x14ac:dyDescent="0.35">
      <c r="A59" s="44" t="s">
        <v>85</v>
      </c>
      <c r="B59" s="21" t="s">
        <v>3</v>
      </c>
      <c r="C59" s="21" t="s">
        <v>3</v>
      </c>
      <c r="D59" s="7"/>
      <c r="E59" s="7"/>
      <c r="F59" s="7"/>
      <c r="G59" s="7"/>
      <c r="H59" s="7"/>
      <c r="I59" s="7"/>
      <c r="J59" s="7"/>
      <c r="K59" s="7"/>
      <c r="L59" s="7"/>
    </row>
    <row r="60" spans="1:14" ht="18.75" thickBot="1" x14ac:dyDescent="0.4">
      <c r="A60" s="36" t="s">
        <v>86</v>
      </c>
      <c r="B60" s="70" t="s">
        <v>153</v>
      </c>
      <c r="C60" s="71" t="s">
        <v>119</v>
      </c>
      <c r="D60" s="7"/>
      <c r="E60" s="7"/>
      <c r="F60" s="7"/>
      <c r="G60" s="7"/>
      <c r="H60" s="7"/>
      <c r="I60" s="7"/>
      <c r="J60" s="7"/>
      <c r="K60" s="7"/>
      <c r="L60" s="7"/>
    </row>
    <row r="61" spans="1:14" ht="18.75" thickBot="1" x14ac:dyDescent="0.4">
      <c r="A61" s="65" t="s">
        <v>87</v>
      </c>
      <c r="B61" s="67">
        <f>E24</f>
        <v>0</v>
      </c>
      <c r="C61" s="59">
        <f>B61*0.02</f>
        <v>0</v>
      </c>
      <c r="D61" s="7"/>
      <c r="E61" s="7"/>
      <c r="F61" s="7"/>
      <c r="G61" s="7"/>
      <c r="H61" s="7"/>
      <c r="I61" s="7"/>
      <c r="J61" s="7"/>
      <c r="K61" s="7"/>
      <c r="L61" s="7"/>
    </row>
    <row r="62" spans="1:14" ht="18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4" ht="18" x14ac:dyDescent="0.35">
      <c r="A63" s="18" t="s">
        <v>88</v>
      </c>
      <c r="B63" s="95" t="s">
        <v>102</v>
      </c>
      <c r="C63" s="95"/>
      <c r="D63" s="95"/>
      <c r="E63" s="7"/>
      <c r="F63" s="7"/>
      <c r="G63" s="7"/>
      <c r="H63" s="7"/>
      <c r="I63" s="7"/>
      <c r="J63" s="7"/>
      <c r="K63" s="7"/>
      <c r="L63" s="7"/>
    </row>
    <row r="64" spans="1:14" ht="18" x14ac:dyDescent="0.35">
      <c r="A64" s="56" t="s">
        <v>20</v>
      </c>
      <c r="B64" s="56" t="s">
        <v>21</v>
      </c>
      <c r="C64" s="56" t="s">
        <v>22</v>
      </c>
      <c r="D64" s="7"/>
      <c r="E64" s="7"/>
      <c r="F64" s="7"/>
      <c r="G64" s="7"/>
      <c r="H64" s="7"/>
      <c r="I64" s="7"/>
      <c r="J64" s="7"/>
      <c r="K64" s="7"/>
      <c r="L64" s="7"/>
    </row>
    <row r="65" spans="1:15" s="2" customFormat="1" ht="90" x14ac:dyDescent="0.25">
      <c r="A65" s="44" t="s">
        <v>104</v>
      </c>
      <c r="B65" s="56" t="s">
        <v>133</v>
      </c>
      <c r="C65" s="56" t="s">
        <v>90</v>
      </c>
      <c r="D65" s="51"/>
      <c r="E65" s="51"/>
      <c r="F65" s="51"/>
      <c r="G65" s="51"/>
      <c r="H65" s="51"/>
      <c r="I65" s="51"/>
      <c r="J65" s="51"/>
      <c r="K65" s="51"/>
      <c r="L65" s="51"/>
    </row>
    <row r="66" spans="1:15" ht="18" x14ac:dyDescent="0.35">
      <c r="A66" s="44" t="s">
        <v>105</v>
      </c>
      <c r="B66" s="21" t="s">
        <v>3</v>
      </c>
      <c r="C66" s="21" t="s">
        <v>3</v>
      </c>
      <c r="D66" s="7"/>
      <c r="E66" s="7"/>
      <c r="F66" s="7"/>
      <c r="G66" s="7"/>
      <c r="H66" s="7"/>
      <c r="I66" s="7"/>
      <c r="J66" s="7"/>
      <c r="K66" s="7"/>
      <c r="L66" s="7"/>
    </row>
    <row r="67" spans="1:15" ht="18.75" thickBot="1" x14ac:dyDescent="0.4">
      <c r="A67" s="36" t="s">
        <v>106</v>
      </c>
      <c r="B67" s="70" t="s">
        <v>148</v>
      </c>
      <c r="C67" s="71" t="s">
        <v>119</v>
      </c>
      <c r="D67" s="7"/>
      <c r="E67" s="7"/>
      <c r="F67" s="7"/>
      <c r="G67" s="7"/>
      <c r="H67" s="7"/>
      <c r="I67" s="7"/>
      <c r="J67" s="7"/>
      <c r="K67" s="7"/>
      <c r="L67" s="7"/>
    </row>
    <row r="68" spans="1:15" ht="18.75" thickBot="1" x14ac:dyDescent="0.4">
      <c r="A68" s="65" t="s">
        <v>107</v>
      </c>
      <c r="B68" s="67">
        <f>K35</f>
        <v>0</v>
      </c>
      <c r="C68" s="59">
        <f>B68*0.02</f>
        <v>0</v>
      </c>
      <c r="D68" s="7"/>
      <c r="E68" s="7"/>
      <c r="F68" s="7"/>
      <c r="G68" s="7"/>
      <c r="H68" s="7"/>
      <c r="I68" s="7"/>
      <c r="J68" s="7"/>
      <c r="K68" s="7"/>
      <c r="L68" s="7"/>
    </row>
    <row r="69" spans="1:15" ht="18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5" ht="18" x14ac:dyDescent="0.35">
      <c r="A70" s="18" t="s">
        <v>98</v>
      </c>
      <c r="B70" s="42" t="s">
        <v>101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5" ht="18" x14ac:dyDescent="0.35">
      <c r="A71" s="56" t="s">
        <v>20</v>
      </c>
      <c r="B71" s="56" t="s">
        <v>21</v>
      </c>
      <c r="C71" s="56" t="s">
        <v>22</v>
      </c>
      <c r="D71" s="56" t="s">
        <v>23</v>
      </c>
      <c r="E71" s="56" t="s">
        <v>24</v>
      </c>
      <c r="F71" s="56" t="s">
        <v>24</v>
      </c>
      <c r="G71" s="22"/>
      <c r="H71" s="22"/>
      <c r="I71" s="7"/>
      <c r="J71" s="7"/>
      <c r="K71" s="7"/>
      <c r="L71" s="7"/>
      <c r="N71" s="4"/>
      <c r="O71" s="4"/>
    </row>
    <row r="72" spans="1:15" s="2" customFormat="1" ht="72" customHeight="1" x14ac:dyDescent="0.35">
      <c r="A72" s="52" t="s">
        <v>108</v>
      </c>
      <c r="B72" s="96" t="s">
        <v>91</v>
      </c>
      <c r="C72" s="56" t="s">
        <v>131</v>
      </c>
      <c r="D72" s="56" t="s">
        <v>156</v>
      </c>
      <c r="E72" s="56" t="s">
        <v>120</v>
      </c>
      <c r="F72" s="56" t="s">
        <v>121</v>
      </c>
      <c r="G72" s="49"/>
      <c r="H72" s="48"/>
      <c r="I72" s="51"/>
      <c r="J72" s="51"/>
      <c r="K72" s="51"/>
      <c r="L72" s="51"/>
      <c r="N72" s="90"/>
      <c r="O72" s="90"/>
    </row>
    <row r="73" spans="1:15" ht="18" x14ac:dyDescent="0.35">
      <c r="A73" s="52" t="s">
        <v>109</v>
      </c>
      <c r="B73" s="96"/>
      <c r="C73" s="56" t="s">
        <v>3</v>
      </c>
      <c r="D73" s="56" t="s">
        <v>3</v>
      </c>
      <c r="E73" s="56" t="s">
        <v>3</v>
      </c>
      <c r="F73" s="56" t="s">
        <v>3</v>
      </c>
      <c r="G73" s="49"/>
      <c r="H73" s="48"/>
      <c r="I73" s="7"/>
      <c r="J73" s="7"/>
      <c r="K73" s="7"/>
      <c r="L73" s="7"/>
      <c r="N73" s="4"/>
      <c r="O73" s="4"/>
    </row>
    <row r="74" spans="1:15" ht="18" x14ac:dyDescent="0.35">
      <c r="A74" s="44" t="s">
        <v>110</v>
      </c>
      <c r="B74" s="56" t="s">
        <v>4</v>
      </c>
      <c r="C74" s="47" t="s">
        <v>5</v>
      </c>
      <c r="D74" s="21" t="s">
        <v>6</v>
      </c>
      <c r="E74" s="21" t="s">
        <v>7</v>
      </c>
      <c r="F74" s="47" t="s">
        <v>122</v>
      </c>
      <c r="G74" s="49"/>
      <c r="H74" s="48"/>
      <c r="I74" s="7"/>
      <c r="J74" s="7"/>
      <c r="K74" s="7"/>
      <c r="L74" s="7"/>
      <c r="N74" s="4"/>
      <c r="O74" s="4"/>
    </row>
    <row r="75" spans="1:15" ht="18" x14ac:dyDescent="0.35">
      <c r="A75" s="44" t="s">
        <v>111</v>
      </c>
      <c r="B75" s="56" t="s">
        <v>83</v>
      </c>
      <c r="C75" s="40">
        <f>E24</f>
        <v>0</v>
      </c>
      <c r="D75" s="40">
        <f>G45</f>
        <v>0</v>
      </c>
      <c r="E75" s="40">
        <f>C61</f>
        <v>0</v>
      </c>
      <c r="F75" s="40">
        <f>C75+D75+E75</f>
        <v>0</v>
      </c>
      <c r="G75" s="49"/>
      <c r="H75" s="17"/>
      <c r="I75" s="7"/>
      <c r="J75" s="7"/>
      <c r="K75" s="7"/>
      <c r="L75" s="7"/>
    </row>
    <row r="76" spans="1:15" ht="18.75" thickBot="1" x14ac:dyDescent="0.4">
      <c r="A76" s="36" t="s">
        <v>154</v>
      </c>
      <c r="B76" s="37" t="s">
        <v>92</v>
      </c>
      <c r="C76" s="62">
        <f>K35</f>
        <v>0</v>
      </c>
      <c r="D76" s="62">
        <f>G54</f>
        <v>0</v>
      </c>
      <c r="E76" s="62">
        <f>C68</f>
        <v>0</v>
      </c>
      <c r="F76" s="62">
        <f>C76+D76+E76</f>
        <v>0</v>
      </c>
      <c r="G76" s="49"/>
      <c r="H76" s="17"/>
      <c r="I76" s="7"/>
      <c r="J76" s="7"/>
      <c r="K76" s="7"/>
      <c r="L76" s="7"/>
    </row>
    <row r="77" spans="1:15" ht="36.75" thickBot="1" x14ac:dyDescent="0.4">
      <c r="A77" s="65" t="s">
        <v>155</v>
      </c>
      <c r="B77" s="72" t="s">
        <v>159</v>
      </c>
      <c r="C77" s="58">
        <f>SUM(C75:C76)</f>
        <v>0</v>
      </c>
      <c r="D77" s="58">
        <f t="shared" ref="D77:F77" si="7">SUM(D75:D76)</f>
        <v>0</v>
      </c>
      <c r="E77" s="58">
        <f t="shared" si="7"/>
        <v>0</v>
      </c>
      <c r="F77" s="59">
        <f t="shared" si="7"/>
        <v>0</v>
      </c>
      <c r="G77" s="49"/>
      <c r="H77" s="17"/>
      <c r="I77" s="7"/>
      <c r="J77" s="7"/>
      <c r="K77" s="7"/>
      <c r="L77" s="7"/>
    </row>
    <row r="78" spans="1:15" ht="18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5" ht="18" x14ac:dyDescent="0.35">
      <c r="A79" s="18" t="s">
        <v>99</v>
      </c>
      <c r="B79" s="42" t="s">
        <v>100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5" ht="18" x14ac:dyDescent="0.35">
      <c r="A80" s="56" t="s">
        <v>20</v>
      </c>
      <c r="B80" s="56" t="s">
        <v>21</v>
      </c>
      <c r="C80" s="56" t="s">
        <v>22</v>
      </c>
      <c r="D80" s="101" t="s">
        <v>23</v>
      </c>
      <c r="E80" s="102"/>
      <c r="F80" s="7"/>
      <c r="G80" s="7"/>
      <c r="H80" s="7"/>
      <c r="I80" s="7"/>
      <c r="J80" s="7"/>
      <c r="K80" s="7"/>
      <c r="L80" s="7"/>
    </row>
    <row r="81" spans="1:12" ht="52.5" customHeight="1" x14ac:dyDescent="0.35">
      <c r="A81" s="44" t="s">
        <v>112</v>
      </c>
      <c r="B81" s="56" t="s">
        <v>93</v>
      </c>
      <c r="C81" s="56" t="s">
        <v>94</v>
      </c>
      <c r="D81" s="101" t="s">
        <v>117</v>
      </c>
      <c r="E81" s="102"/>
      <c r="F81" s="7"/>
      <c r="G81" s="7"/>
      <c r="H81" s="7"/>
      <c r="I81" s="7"/>
      <c r="J81" s="7"/>
      <c r="K81" s="7"/>
      <c r="L81" s="7"/>
    </row>
    <row r="82" spans="1:12" s="3" customFormat="1" ht="18" x14ac:dyDescent="0.35">
      <c r="A82" s="44" t="s">
        <v>113</v>
      </c>
      <c r="B82" s="53" t="s">
        <v>3</v>
      </c>
      <c r="C82" s="21" t="s">
        <v>3</v>
      </c>
      <c r="D82" s="103" t="s">
        <v>3</v>
      </c>
      <c r="E82" s="104"/>
      <c r="F82" s="23"/>
      <c r="G82" s="23"/>
      <c r="H82" s="23"/>
      <c r="I82" s="23"/>
      <c r="J82" s="23"/>
      <c r="K82" s="23"/>
      <c r="L82" s="23"/>
    </row>
    <row r="83" spans="1:12" s="3" customFormat="1" ht="18.75" thickBot="1" x14ac:dyDescent="0.4">
      <c r="A83" s="36" t="s">
        <v>114</v>
      </c>
      <c r="B83" s="73" t="s">
        <v>157</v>
      </c>
      <c r="C83" s="71" t="s">
        <v>5</v>
      </c>
      <c r="D83" s="97" t="s">
        <v>118</v>
      </c>
      <c r="E83" s="98"/>
      <c r="F83" s="23"/>
      <c r="G83" s="23"/>
      <c r="H83" s="23"/>
      <c r="I83" s="23"/>
      <c r="J83" s="23"/>
      <c r="K83" s="23"/>
      <c r="L83" s="23"/>
    </row>
    <row r="84" spans="1:12" ht="18.75" thickBot="1" x14ac:dyDescent="0.4">
      <c r="A84" s="65" t="s">
        <v>115</v>
      </c>
      <c r="B84" s="74">
        <f>F77</f>
        <v>0</v>
      </c>
      <c r="C84" s="58">
        <v>0</v>
      </c>
      <c r="D84" s="99">
        <f>B84+D86</f>
        <v>0</v>
      </c>
      <c r="E84" s="100"/>
      <c r="F84" s="7"/>
      <c r="G84" s="7"/>
      <c r="H84" s="7"/>
      <c r="I84" s="7"/>
      <c r="J84" s="7"/>
      <c r="K84" s="7"/>
      <c r="L84" s="7"/>
    </row>
    <row r="85" spans="1:12" ht="18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8" x14ac:dyDescent="0.35">
      <c r="A86" s="7"/>
      <c r="B86" s="7" t="s">
        <v>97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8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8" x14ac:dyDescent="0.35">
      <c r="A88" s="7"/>
      <c r="B88" s="7"/>
      <c r="C88" s="51" t="s">
        <v>95</v>
      </c>
      <c r="D88" s="7"/>
      <c r="E88" s="7"/>
      <c r="F88" s="7"/>
      <c r="G88" s="7"/>
      <c r="H88" s="7"/>
      <c r="I88" s="7"/>
      <c r="J88" s="7"/>
      <c r="K88" s="7"/>
      <c r="L88" s="7"/>
    </row>
    <row r="89" spans="1:12" ht="18" x14ac:dyDescent="0.35">
      <c r="A89" s="7"/>
      <c r="B89" s="7"/>
      <c r="C89" s="7"/>
      <c r="D89" s="93"/>
      <c r="E89" s="93"/>
      <c r="F89" s="93"/>
      <c r="G89" s="7"/>
      <c r="H89" s="7"/>
      <c r="I89" s="7"/>
      <c r="J89" s="7"/>
      <c r="K89" s="7"/>
      <c r="L89" s="7"/>
    </row>
    <row r="90" spans="1:12" ht="18" x14ac:dyDescent="0.35">
      <c r="A90" s="7"/>
      <c r="B90" s="7"/>
      <c r="C90" s="7"/>
      <c r="D90" s="94" t="s">
        <v>96</v>
      </c>
      <c r="E90" s="94"/>
      <c r="F90" s="94"/>
      <c r="G90" s="7"/>
      <c r="H90" s="7"/>
      <c r="I90" s="7"/>
      <c r="J90" s="7"/>
      <c r="K90" s="7"/>
      <c r="L90" s="7"/>
    </row>
  </sheetData>
  <sheetProtection password="CAF0" sheet="1" objects="1" scenarios="1"/>
  <mergeCells count="24">
    <mergeCell ref="N72:O72"/>
    <mergeCell ref="A1:L1"/>
    <mergeCell ref="D89:F89"/>
    <mergeCell ref="D90:F90"/>
    <mergeCell ref="B63:D63"/>
    <mergeCell ref="B72:B73"/>
    <mergeCell ref="D83:E83"/>
    <mergeCell ref="D84:E84"/>
    <mergeCell ref="D81:E81"/>
    <mergeCell ref="D80:E80"/>
    <mergeCell ref="D82:E82"/>
    <mergeCell ref="D28:J28"/>
    <mergeCell ref="A36:K36"/>
    <mergeCell ref="B3:C3"/>
    <mergeCell ref="D7:I7"/>
    <mergeCell ref="D8:I8"/>
    <mergeCell ref="D11:I11"/>
    <mergeCell ref="B13:C13"/>
    <mergeCell ref="D9:I9"/>
    <mergeCell ref="D10:I10"/>
    <mergeCell ref="D3:I3"/>
    <mergeCell ref="D4:I4"/>
    <mergeCell ref="D5:I5"/>
    <mergeCell ref="D6:I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&amp;P. oldal</oddFooter>
  </headerFooter>
  <rowBreaks count="2" manualBreakCount="2">
    <brk id="36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Igénylés</vt:lpstr>
      <vt:lpstr>Igénylés!Nyomtatási_terület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Györgyi szep</dc:creator>
  <cp:lastModifiedBy>Buzás Gabriella</cp:lastModifiedBy>
  <cp:lastPrinted>2016-11-10T09:07:08Z</cp:lastPrinted>
  <dcterms:created xsi:type="dcterms:W3CDTF">2016-04-15T06:28:09Z</dcterms:created>
  <dcterms:modified xsi:type="dcterms:W3CDTF">2016-11-10T09:48:18Z</dcterms:modified>
</cp:coreProperties>
</file>